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L:\Lzlfs\Hauswirtschaft\DL\6 FG_Direktvermarktung\Nährwert\2025_Nährwertrechner\"/>
    </mc:Choice>
  </mc:AlternateContent>
  <xr:revisionPtr revIDLastSave="0" documentId="8_{56C8B7E3-180D-4D9E-BC4F-8F65B1BB68EA}" xr6:coauthVersionLast="47" xr6:coauthVersionMax="47" xr10:uidLastSave="{00000000-0000-0000-0000-000000000000}"/>
  <bookViews>
    <workbookView xWindow="-110" yWindow="-110" windowWidth="19420" windowHeight="11500" activeTab="4" xr2:uid="{00000000-000D-0000-FFFF-FFFF00000000}"/>
  </bookViews>
  <sheets>
    <sheet name="leere Vorlage" sheetId="1" r:id="rId1"/>
    <sheet name="Bauernbrot" sheetId="4" r:id="rId2"/>
    <sheet name="Butterzopf" sheetId="5" r:id="rId3"/>
    <sheet name="Schokoladenguetzli" sheetId="6" r:id="rId4"/>
    <sheet name="Himbeerkonfitüre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7" l="1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I29" i="7" s="1"/>
  <c r="K29" i="7" s="1"/>
  <c r="D18" i="7"/>
  <c r="C18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I27" i="7" s="1"/>
  <c r="K27" i="7" s="1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I23" i="7" s="1"/>
  <c r="K23" i="7" s="1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I27" i="6" s="1"/>
  <c r="K27" i="6" s="1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I25" i="5" s="1"/>
  <c r="K25" i="5" s="1"/>
  <c r="D10" i="5"/>
  <c r="C10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K30" i="1"/>
  <c r="K29" i="1"/>
  <c r="K28" i="1"/>
  <c r="K27" i="1"/>
  <c r="K26" i="1"/>
  <c r="K25" i="1"/>
  <c r="K24" i="1"/>
  <c r="K23" i="1"/>
  <c r="K30" i="4"/>
  <c r="K29" i="4"/>
  <c r="K28" i="4"/>
  <c r="K27" i="4"/>
  <c r="K26" i="4"/>
  <c r="K25" i="4"/>
  <c r="K24" i="4"/>
  <c r="K23" i="4"/>
  <c r="D8" i="4"/>
  <c r="G10" i="4"/>
  <c r="L8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I28" i="4" s="1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Q10" i="4"/>
  <c r="P10" i="4"/>
  <c r="O10" i="4"/>
  <c r="N10" i="4"/>
  <c r="M10" i="4"/>
  <c r="L10" i="4"/>
  <c r="K10" i="4"/>
  <c r="J10" i="4"/>
  <c r="I10" i="4"/>
  <c r="H10" i="4"/>
  <c r="F10" i="4"/>
  <c r="E10" i="4"/>
  <c r="D10" i="4"/>
  <c r="C10" i="4"/>
  <c r="Q8" i="4"/>
  <c r="P8" i="4"/>
  <c r="O8" i="4"/>
  <c r="N8" i="4"/>
  <c r="M8" i="4"/>
  <c r="K8" i="4"/>
  <c r="J8" i="4"/>
  <c r="I8" i="4"/>
  <c r="H8" i="4"/>
  <c r="G8" i="4"/>
  <c r="F8" i="4"/>
  <c r="E8" i="4"/>
  <c r="C8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I25" i="7" l="1"/>
  <c r="K25" i="7" s="1"/>
  <c r="I26" i="7"/>
  <c r="K26" i="7" s="1"/>
  <c r="I30" i="7"/>
  <c r="K30" i="7" s="1"/>
  <c r="I24" i="7"/>
  <c r="K24" i="7" s="1"/>
  <c r="I28" i="7"/>
  <c r="K28" i="7" s="1"/>
  <c r="I23" i="6"/>
  <c r="K23" i="6" s="1"/>
  <c r="I26" i="6"/>
  <c r="K26" i="6" s="1"/>
  <c r="I25" i="6"/>
  <c r="K25" i="6" s="1"/>
  <c r="I29" i="6"/>
  <c r="K29" i="6" s="1"/>
  <c r="I24" i="6"/>
  <c r="K24" i="6" s="1"/>
  <c r="I28" i="6"/>
  <c r="K28" i="6" s="1"/>
  <c r="I30" i="6"/>
  <c r="K30" i="6" s="1"/>
  <c r="I27" i="5"/>
  <c r="K27" i="5" s="1"/>
  <c r="I23" i="5"/>
  <c r="K23" i="5" s="1"/>
  <c r="I29" i="5"/>
  <c r="K29" i="5" s="1"/>
  <c r="I26" i="5"/>
  <c r="K26" i="5" s="1"/>
  <c r="I30" i="5"/>
  <c r="K30" i="5" s="1"/>
  <c r="I24" i="5"/>
  <c r="K24" i="5" s="1"/>
  <c r="I28" i="5"/>
  <c r="K28" i="5" s="1"/>
  <c r="I30" i="4"/>
  <c r="I23" i="4"/>
  <c r="I26" i="4"/>
  <c r="I27" i="4"/>
  <c r="I29" i="4"/>
  <c r="I25" i="4"/>
  <c r="I24" i="4"/>
  <c r="D6" i="1" l="1"/>
  <c r="D1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C20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18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C16" i="1"/>
  <c r="D14" i="1"/>
  <c r="E14" i="1"/>
  <c r="F14" i="1"/>
  <c r="G14" i="1"/>
  <c r="I27" i="1" s="1"/>
  <c r="H14" i="1"/>
  <c r="I14" i="1"/>
  <c r="J14" i="1"/>
  <c r="K14" i="1"/>
  <c r="L14" i="1"/>
  <c r="M14" i="1"/>
  <c r="N14" i="1"/>
  <c r="O14" i="1"/>
  <c r="P14" i="1"/>
  <c r="Q14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2" i="1"/>
  <c r="I26" i="1" s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C8" i="1"/>
  <c r="E6" i="1"/>
  <c r="F6" i="1"/>
  <c r="G6" i="1"/>
  <c r="H6" i="1"/>
  <c r="I6" i="1"/>
  <c r="J6" i="1"/>
  <c r="K6" i="1"/>
  <c r="L6" i="1"/>
  <c r="M6" i="1"/>
  <c r="N6" i="1"/>
  <c r="O6" i="1"/>
  <c r="P6" i="1"/>
  <c r="Q6" i="1"/>
  <c r="C6" i="1"/>
  <c r="I29" i="1" l="1"/>
  <c r="I28" i="1"/>
  <c r="I23" i="1"/>
  <c r="I25" i="1"/>
  <c r="I24" i="1"/>
  <c r="I30" i="1"/>
</calcChain>
</file>

<file path=xl/sharedStrings.xml><?xml version="1.0" encoding="utf-8"?>
<sst xmlns="http://schemas.openxmlformats.org/spreadsheetml/2006/main" count="236" uniqueCount="43">
  <si>
    <t>Nährwertberechnung</t>
  </si>
  <si>
    <t>Zutaten</t>
  </si>
  <si>
    <t>Energie</t>
  </si>
  <si>
    <t>Gesamtfett</t>
  </si>
  <si>
    <t>davon gesättigte Fettsäuren</t>
  </si>
  <si>
    <t>Kohlenhydrate</t>
  </si>
  <si>
    <t>davon Zucker</t>
  </si>
  <si>
    <t>Eiweiss / Protein</t>
  </si>
  <si>
    <t>Salz</t>
  </si>
  <si>
    <t>Bitte nur grün unterlegte Felder ausfüllen</t>
  </si>
  <si>
    <t>Produktename</t>
  </si>
  <si>
    <t>im Produkt</t>
  </si>
  <si>
    <t>kcal/100 g</t>
  </si>
  <si>
    <t>g/100 g</t>
  </si>
  <si>
    <t>kJ/100 g</t>
  </si>
  <si>
    <t>Menge im Rezept in g/ml</t>
  </si>
  <si>
    <t>Energie kJ</t>
  </si>
  <si>
    <t>Energie kcal</t>
  </si>
  <si>
    <t>Eiweiss/Protein</t>
  </si>
  <si>
    <t>Total im Rezept</t>
  </si>
  <si>
    <t>Menge pro 100 g</t>
  </si>
  <si>
    <t xml:space="preserve">© BFS Fachgruppe Direktvermarktung 2020, überarbeitet 2024 </t>
  </si>
  <si>
    <t>Eva Flückiger, Paula Furrer-Amrein, Andrea Heimberg Müller, Manueal Isenschmid; überarbeitet Stefanie Rohn</t>
  </si>
  <si>
    <t>Gesamtmenge nach der Zubereitung [g/ml]</t>
  </si>
  <si>
    <t>Bauernbrot</t>
  </si>
  <si>
    <t>Weizenmehl, weiss</t>
  </si>
  <si>
    <t>Dinkelmehl, weiss</t>
  </si>
  <si>
    <t>Roggenmehl, ruch</t>
  </si>
  <si>
    <t>Vollmilch, pasteurisiert</t>
  </si>
  <si>
    <t>Kochsalz mit Jod &amp; Fluor</t>
  </si>
  <si>
    <t>Frischhefe</t>
  </si>
  <si>
    <t>Quelle: Nährwertdaten: www.naehrwertdaten.ch</t>
  </si>
  <si>
    <t>Bundesamt für Lebensmittelsicherheit und Veterinärwesen BLV</t>
  </si>
  <si>
    <t>Butterzopf</t>
  </si>
  <si>
    <t>Kochbutter</t>
  </si>
  <si>
    <t>Hühnerei, ganz, roh</t>
  </si>
  <si>
    <t>Schokoladenguetzli</t>
  </si>
  <si>
    <t>Zucker, weiss</t>
  </si>
  <si>
    <t>Schokolade dunkel (bitter)</t>
  </si>
  <si>
    <t>Weizenmehl, halbweiss</t>
  </si>
  <si>
    <t>Himbeerkonfitüre</t>
  </si>
  <si>
    <t>Himbeeren</t>
  </si>
  <si>
    <t>Zitronensaft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</si>
</sst>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Frutiger LT Com 55 Roman"/>
      <family val="2"/>
      <scheme val="minor"/>
    </font>
    <font>
      <b/>
      <sz val="16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Frutiger LT Com 55 Roman"/>
      <family val="2"/>
      <scheme val="minor"/>
    </font>
    <font>
      <sz val="8"/>
      <name val="Frutiger LT Com 55 Roman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0" xfId="0" applyFont="1"/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 applyProtection="1">
      <alignment horizontal="center" vertical="center" textRotation="90" wrapText="1"/>
      <protection locked="0"/>
    </xf>
    <xf numFmtId="0" fontId="2" fillId="3" borderId="5" xfId="0" applyFont="1" applyFill="1" applyBorder="1" applyAlignment="1" applyProtection="1">
      <alignment horizontal="center" vertical="center" textRotation="90" wrapText="1"/>
      <protection locked="0"/>
    </xf>
    <xf numFmtId="0" fontId="2" fillId="3" borderId="4" xfId="0" applyFont="1" applyFill="1" applyBorder="1" applyAlignment="1" applyProtection="1">
      <alignment horizontal="center" vertical="center" textRotation="90" wrapText="1"/>
      <protection locked="0"/>
    </xf>
    <xf numFmtId="0" fontId="2" fillId="3" borderId="8" xfId="0" applyFont="1" applyFill="1" applyBorder="1" applyAlignment="1" applyProtection="1">
      <alignment horizontal="center" vertical="center" textRotation="90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opLeftCell="B1" zoomScale="80" zoomScaleNormal="80" workbookViewId="0">
      <selection activeCell="R6" sqref="R6"/>
    </sheetView>
  </sheetViews>
  <sheetFormatPr baseColWidth="10" defaultColWidth="11" defaultRowHeight="13"/>
  <cols>
    <col min="1" max="1" width="17.58203125" style="6" customWidth="1"/>
    <col min="2" max="2" width="9.5" style="6" customWidth="1"/>
    <col min="3" max="17" width="6.58203125" style="6" customWidth="1"/>
    <col min="18" max="16384" width="11" style="6"/>
  </cols>
  <sheetData>
    <row r="1" spans="1:17" s="5" customFormat="1" ht="21" customHeight="1">
      <c r="A1" s="58" t="s">
        <v>0</v>
      </c>
      <c r="B1" s="58"/>
      <c r="D1" s="55" t="s">
        <v>9</v>
      </c>
      <c r="E1" s="55"/>
      <c r="F1" s="55"/>
      <c r="G1" s="55"/>
      <c r="H1" s="55"/>
      <c r="I1" s="55"/>
      <c r="J1" s="55"/>
      <c r="L1" s="49" t="s">
        <v>10</v>
      </c>
      <c r="M1" s="49"/>
      <c r="N1" s="49"/>
      <c r="O1" s="49"/>
      <c r="P1" s="49"/>
      <c r="Q1" s="49"/>
    </row>
    <row r="2" spans="1:17" ht="13.5" customHeight="1" thickBot="1"/>
    <row r="3" spans="1:17" ht="70" customHeight="1" thickBot="1">
      <c r="B3" s="7" t="s">
        <v>1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27"/>
      <c r="P3" s="27"/>
      <c r="Q3" s="28"/>
    </row>
    <row r="4" spans="1:17" ht="39" customHeight="1" thickBot="1">
      <c r="B4" s="8" t="s">
        <v>15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0"/>
      <c r="Q4" s="31"/>
    </row>
    <row r="5" spans="1:17" ht="15" customHeight="1">
      <c r="A5" s="50" t="s">
        <v>2</v>
      </c>
      <c r="B5" s="9" t="s">
        <v>14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</row>
    <row r="6" spans="1:17" ht="15" customHeight="1" thickBot="1">
      <c r="A6" s="51"/>
      <c r="B6" s="10" t="s">
        <v>11</v>
      </c>
      <c r="C6" s="12">
        <f>(C4*C5)/100</f>
        <v>0</v>
      </c>
      <c r="D6" s="13">
        <f t="shared" ref="D6:Q6" si="0">(D4*D5)/100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0">
        <f t="shared" si="0"/>
        <v>0</v>
      </c>
    </row>
    <row r="7" spans="1:17" ht="15" customHeight="1">
      <c r="A7" s="51"/>
      <c r="B7" s="9" t="s">
        <v>12</v>
      </c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</row>
    <row r="8" spans="1:17" ht="15" customHeight="1" thickBot="1">
      <c r="A8" s="51"/>
      <c r="B8" s="10" t="s">
        <v>11</v>
      </c>
      <c r="C8" s="12">
        <f>(C4*C7)/100</f>
        <v>0</v>
      </c>
      <c r="D8" s="13">
        <f t="shared" ref="D8:Q8" si="1">(D4*D7)/100</f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4">
        <f t="shared" si="1"/>
        <v>0</v>
      </c>
      <c r="K8" s="13">
        <f t="shared" si="1"/>
        <v>0</v>
      </c>
      <c r="L8" s="14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0">
        <f t="shared" si="1"/>
        <v>0</v>
      </c>
    </row>
    <row r="9" spans="1:17" ht="15" customHeight="1">
      <c r="A9" s="50" t="s">
        <v>3</v>
      </c>
      <c r="B9" s="9" t="s">
        <v>13</v>
      </c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</row>
    <row r="10" spans="1:17" ht="15" customHeight="1" thickBot="1">
      <c r="A10" s="51"/>
      <c r="B10" s="10" t="s">
        <v>11</v>
      </c>
      <c r="C10" s="12">
        <f>(C4*C9)/100</f>
        <v>0</v>
      </c>
      <c r="D10" s="13">
        <f t="shared" ref="D10:Q10" si="2">(D4*D9)/100</f>
        <v>0</v>
      </c>
      <c r="E10" s="13">
        <f t="shared" si="2"/>
        <v>0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0">
        <f t="shared" si="2"/>
        <v>0</v>
      </c>
    </row>
    <row r="11" spans="1:17" ht="15" customHeight="1">
      <c r="A11" s="50" t="s">
        <v>4</v>
      </c>
      <c r="B11" s="9" t="s">
        <v>13</v>
      </c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</row>
    <row r="12" spans="1:17" ht="15" customHeight="1" thickBot="1">
      <c r="A12" s="51"/>
      <c r="B12" s="10" t="s">
        <v>11</v>
      </c>
      <c r="C12" s="12">
        <f>(C4*C11)/100</f>
        <v>0</v>
      </c>
      <c r="D12" s="13">
        <f t="shared" ref="D12:Q12" si="3">(D4*D11)/100</f>
        <v>0</v>
      </c>
      <c r="E12" s="13">
        <f t="shared" si="3"/>
        <v>0</v>
      </c>
      <c r="F12" s="13">
        <f t="shared" si="3"/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0">
        <f t="shared" si="3"/>
        <v>0</v>
      </c>
    </row>
    <row r="13" spans="1:17" ht="15" customHeight="1">
      <c r="A13" s="50" t="s">
        <v>5</v>
      </c>
      <c r="B13" s="9" t="s">
        <v>13</v>
      </c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</row>
    <row r="14" spans="1:17" ht="15" customHeight="1" thickBot="1">
      <c r="A14" s="51"/>
      <c r="B14" s="10" t="s">
        <v>11</v>
      </c>
      <c r="C14" s="12">
        <f>(C4*C13)/100</f>
        <v>0</v>
      </c>
      <c r="D14" s="14">
        <f t="shared" ref="D14:Q14" si="4">(D4*D13)/100</f>
        <v>0</v>
      </c>
      <c r="E14" s="13">
        <f t="shared" si="4"/>
        <v>0</v>
      </c>
      <c r="F14" s="13">
        <f t="shared" si="4"/>
        <v>0</v>
      </c>
      <c r="G14" s="13">
        <f t="shared" si="4"/>
        <v>0</v>
      </c>
      <c r="H14" s="13">
        <f t="shared" si="4"/>
        <v>0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0">
        <f t="shared" si="4"/>
        <v>0</v>
      </c>
    </row>
    <row r="15" spans="1:17" ht="15" customHeight="1">
      <c r="A15" s="50" t="s">
        <v>6</v>
      </c>
      <c r="B15" s="9" t="s">
        <v>13</v>
      </c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</row>
    <row r="16" spans="1:17" ht="15" customHeight="1" thickBot="1">
      <c r="A16" s="51"/>
      <c r="B16" s="10" t="s">
        <v>11</v>
      </c>
      <c r="C16" s="12">
        <f>(C4*C15)/100</f>
        <v>0</v>
      </c>
      <c r="D16" s="13">
        <f t="shared" ref="D16:Q16" si="5">(D4*D15)/100</f>
        <v>0</v>
      </c>
      <c r="E16" s="13">
        <f t="shared" si="5"/>
        <v>0</v>
      </c>
      <c r="F16" s="13">
        <f t="shared" si="5"/>
        <v>0</v>
      </c>
      <c r="G16" s="13">
        <f t="shared" si="5"/>
        <v>0</v>
      </c>
      <c r="H16" s="13">
        <f t="shared" si="5"/>
        <v>0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0">
        <f t="shared" si="5"/>
        <v>0</v>
      </c>
    </row>
    <row r="17" spans="1:17" ht="15" customHeight="1">
      <c r="A17" s="50" t="s">
        <v>7</v>
      </c>
      <c r="B17" s="9" t="s">
        <v>13</v>
      </c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</row>
    <row r="18" spans="1:17" ht="15" customHeight="1" thickBot="1">
      <c r="A18" s="51"/>
      <c r="B18" s="10" t="s">
        <v>11</v>
      </c>
      <c r="C18" s="12">
        <f>(C4*C17)/100</f>
        <v>0</v>
      </c>
      <c r="D18" s="13">
        <f t="shared" ref="D18:Q18" si="6">(D4*D17)/100</f>
        <v>0</v>
      </c>
      <c r="E18" s="13">
        <f t="shared" si="6"/>
        <v>0</v>
      </c>
      <c r="F18" s="13">
        <f t="shared" si="6"/>
        <v>0</v>
      </c>
      <c r="G18" s="13">
        <f t="shared" si="6"/>
        <v>0</v>
      </c>
      <c r="H18" s="13">
        <f t="shared" si="6"/>
        <v>0</v>
      </c>
      <c r="I18" s="13">
        <f t="shared" si="6"/>
        <v>0</v>
      </c>
      <c r="J18" s="13">
        <f t="shared" si="6"/>
        <v>0</v>
      </c>
      <c r="K18" s="13">
        <f t="shared" si="6"/>
        <v>0</v>
      </c>
      <c r="L18" s="13">
        <f t="shared" si="6"/>
        <v>0</v>
      </c>
      <c r="M18" s="13">
        <f t="shared" si="6"/>
        <v>0</v>
      </c>
      <c r="N18" s="13">
        <f t="shared" si="6"/>
        <v>0</v>
      </c>
      <c r="O18" s="13">
        <f t="shared" si="6"/>
        <v>0</v>
      </c>
      <c r="P18" s="13">
        <f t="shared" si="6"/>
        <v>0</v>
      </c>
      <c r="Q18" s="10">
        <f t="shared" si="6"/>
        <v>0</v>
      </c>
    </row>
    <row r="19" spans="1:17" ht="15" customHeight="1">
      <c r="A19" s="50" t="s">
        <v>8</v>
      </c>
      <c r="B19" s="9" t="s">
        <v>13</v>
      </c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</row>
    <row r="20" spans="1:17" ht="15" customHeight="1" thickBot="1">
      <c r="A20" s="52"/>
      <c r="B20" s="10" t="s">
        <v>11</v>
      </c>
      <c r="C20" s="12">
        <f>(C4*C19)/100</f>
        <v>0</v>
      </c>
      <c r="D20" s="15">
        <f t="shared" ref="D20:Q20" si="7">(D4*D19)/100</f>
        <v>0</v>
      </c>
      <c r="E20" s="13">
        <f t="shared" si="7"/>
        <v>0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3">
        <f t="shared" si="7"/>
        <v>0</v>
      </c>
      <c r="J20" s="13">
        <f t="shared" si="7"/>
        <v>0</v>
      </c>
      <c r="K20" s="13">
        <f t="shared" si="7"/>
        <v>0</v>
      </c>
      <c r="L20" s="13">
        <f t="shared" si="7"/>
        <v>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7"/>
        <v>0</v>
      </c>
      <c r="Q20" s="10">
        <f t="shared" si="7"/>
        <v>0</v>
      </c>
    </row>
    <row r="21" spans="1:17" ht="13.5" thickBot="1">
      <c r="A21" s="1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5" customHeight="1" thickBot="1">
      <c r="A22" s="53" t="s">
        <v>23</v>
      </c>
      <c r="B22" s="56"/>
      <c r="C22" s="17"/>
      <c r="I22" s="44" t="s">
        <v>19</v>
      </c>
      <c r="J22" s="45"/>
      <c r="K22" s="37" t="s">
        <v>20</v>
      </c>
      <c r="L22" s="37"/>
      <c r="M22" s="38"/>
      <c r="N22" s="17"/>
    </row>
    <row r="23" spans="1:17" ht="15" customHeight="1" thickBot="1">
      <c r="A23" s="54"/>
      <c r="B23" s="57"/>
      <c r="C23" s="17"/>
      <c r="E23" s="42" t="s">
        <v>16</v>
      </c>
      <c r="F23" s="42"/>
      <c r="G23" s="42"/>
      <c r="H23" s="43"/>
      <c r="I23" s="46">
        <f>SUM(C6:Q6)</f>
        <v>0</v>
      </c>
      <c r="J23" s="47"/>
      <c r="K23" s="39" t="e">
        <f t="shared" ref="K23:K30" si="8">(I23*100)/$B$22</f>
        <v>#DIV/0!</v>
      </c>
      <c r="L23" s="39"/>
      <c r="M23" s="39"/>
    </row>
    <row r="24" spans="1:17" ht="15" customHeight="1">
      <c r="A24" s="16"/>
      <c r="B24" s="16"/>
      <c r="E24" s="42" t="s">
        <v>17</v>
      </c>
      <c r="F24" s="42"/>
      <c r="G24" s="42"/>
      <c r="H24" s="43"/>
      <c r="I24" s="46">
        <f>SUM(C8:Q8)</f>
        <v>0</v>
      </c>
      <c r="J24" s="47"/>
      <c r="K24" s="40" t="e">
        <f t="shared" si="8"/>
        <v>#DIV/0!</v>
      </c>
      <c r="L24" s="40"/>
      <c r="M24" s="40"/>
    </row>
    <row r="25" spans="1:17" ht="15" customHeight="1">
      <c r="E25" s="42" t="s">
        <v>3</v>
      </c>
      <c r="F25" s="42"/>
      <c r="G25" s="42"/>
      <c r="H25" s="43"/>
      <c r="I25" s="46">
        <f>SUM(C10:Q10)</f>
        <v>0</v>
      </c>
      <c r="J25" s="47"/>
      <c r="K25" s="41" t="e">
        <f t="shared" si="8"/>
        <v>#DIV/0!</v>
      </c>
      <c r="L25" s="41"/>
      <c r="M25" s="41"/>
    </row>
    <row r="26" spans="1:17" ht="15" customHeight="1">
      <c r="E26" s="42" t="s">
        <v>4</v>
      </c>
      <c r="F26" s="42"/>
      <c r="G26" s="42"/>
      <c r="H26" s="43"/>
      <c r="I26" s="46">
        <f>SUM(C12:Q12)</f>
        <v>0</v>
      </c>
      <c r="J26" s="47"/>
      <c r="K26" s="35" t="e">
        <f t="shared" si="8"/>
        <v>#DIV/0!</v>
      </c>
      <c r="L26" s="35"/>
      <c r="M26" s="35"/>
    </row>
    <row r="27" spans="1:17" ht="15" customHeight="1">
      <c r="E27" s="42" t="s">
        <v>5</v>
      </c>
      <c r="F27" s="42"/>
      <c r="G27" s="42"/>
      <c r="H27" s="43"/>
      <c r="I27" s="46">
        <f>SUM(C14:Q14)</f>
        <v>0</v>
      </c>
      <c r="J27" s="48"/>
      <c r="K27" s="35" t="e">
        <f t="shared" si="8"/>
        <v>#DIV/0!</v>
      </c>
      <c r="L27" s="35"/>
      <c r="M27" s="35"/>
    </row>
    <row r="28" spans="1:17" ht="15" customHeight="1">
      <c r="E28" s="42" t="s">
        <v>6</v>
      </c>
      <c r="F28" s="42"/>
      <c r="G28" s="42"/>
      <c r="H28" s="43"/>
      <c r="I28" s="46">
        <f>SUM(C16:Q16)</f>
        <v>0</v>
      </c>
      <c r="J28" s="47"/>
      <c r="K28" s="35" t="e">
        <f t="shared" si="8"/>
        <v>#DIV/0!</v>
      </c>
      <c r="L28" s="35"/>
      <c r="M28" s="35"/>
    </row>
    <row r="29" spans="1:17" ht="15" customHeight="1">
      <c r="E29" s="42" t="s">
        <v>18</v>
      </c>
      <c r="F29" s="42"/>
      <c r="G29" s="42"/>
      <c r="H29" s="43"/>
      <c r="I29" s="46">
        <f>SUM(C18:Q18)</f>
        <v>0</v>
      </c>
      <c r="J29" s="48"/>
      <c r="K29" s="35" t="e">
        <f t="shared" si="8"/>
        <v>#DIV/0!</v>
      </c>
      <c r="L29" s="35"/>
      <c r="M29" s="35"/>
    </row>
    <row r="30" spans="1:17" ht="15" customHeight="1" thickBot="1">
      <c r="E30" s="42" t="s">
        <v>8</v>
      </c>
      <c r="F30" s="42"/>
      <c r="G30" s="42"/>
      <c r="H30" s="43"/>
      <c r="I30" s="46">
        <f>SUM(C20:Q20)</f>
        <v>0</v>
      </c>
      <c r="J30" s="48"/>
      <c r="K30" s="36" t="e">
        <f t="shared" si="8"/>
        <v>#DIV/0!</v>
      </c>
      <c r="L30" s="36"/>
      <c r="M30" s="36"/>
    </row>
    <row r="31" spans="1:17">
      <c r="K31" s="16"/>
      <c r="L31" s="16"/>
      <c r="M31" s="16"/>
    </row>
    <row r="32" spans="1:17">
      <c r="A32" s="1" t="s">
        <v>21</v>
      </c>
      <c r="K32" s="1" t="s">
        <v>31</v>
      </c>
    </row>
    <row r="33" spans="1:11">
      <c r="A33" s="1" t="s">
        <v>22</v>
      </c>
      <c r="K33" s="1" t="s">
        <v>32</v>
      </c>
    </row>
  </sheetData>
  <sheetProtection algorithmName="SHA-512" hashValue="m20/CbDdV8qu1JzyC2xwnhvOJmhkYvKOLmUEmL0egLIwyUSx3zzttcPQaSqADszNXern5Sm6kT5G/aKGR4CIvQ==" saltValue="rpwIBa+nIywQcenWPNgiEw==" spinCount="100000" sheet="1" objects="1" scenarios="1"/>
  <mergeCells count="38">
    <mergeCell ref="A15:A16"/>
    <mergeCell ref="A17:A18"/>
    <mergeCell ref="A19:A20"/>
    <mergeCell ref="A22:A23"/>
    <mergeCell ref="D1:J1"/>
    <mergeCell ref="B22:B23"/>
    <mergeCell ref="A1:B1"/>
    <mergeCell ref="E23:H23"/>
    <mergeCell ref="L1:Q1"/>
    <mergeCell ref="A5:A8"/>
    <mergeCell ref="A9:A10"/>
    <mergeCell ref="A11:A12"/>
    <mergeCell ref="A13:A14"/>
    <mergeCell ref="E29:H29"/>
    <mergeCell ref="E30:H30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E24:H24"/>
    <mergeCell ref="E25:H25"/>
    <mergeCell ref="E26:H26"/>
    <mergeCell ref="E27:H27"/>
    <mergeCell ref="E28:H28"/>
    <mergeCell ref="K27:M27"/>
    <mergeCell ref="K28:M28"/>
    <mergeCell ref="K29:M29"/>
    <mergeCell ref="K30:M30"/>
    <mergeCell ref="K22:M22"/>
    <mergeCell ref="K23:M23"/>
    <mergeCell ref="K24:M24"/>
    <mergeCell ref="K25:M25"/>
    <mergeCell ref="K26:M26"/>
  </mergeCells>
  <phoneticPr fontId="7" type="noConversion"/>
  <pageMargins left="0.23622047244094491" right="0.23622047244094491" top="0.35433070866141736" bottom="0.35433070866141736" header="0" footer="0"/>
  <pageSetup paperSize="9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9F98-D3FE-4B1F-AE49-F4AEAF2BDD1A}">
  <dimension ref="A1:Q33"/>
  <sheetViews>
    <sheetView topLeftCell="B1" zoomScale="80" zoomScaleNormal="80" workbookViewId="0">
      <selection activeCell="N3" sqref="N3"/>
    </sheetView>
  </sheetViews>
  <sheetFormatPr baseColWidth="10" defaultColWidth="11" defaultRowHeight="13"/>
  <cols>
    <col min="1" max="1" width="17.58203125" style="6" customWidth="1"/>
    <col min="2" max="2" width="9.5" style="6" customWidth="1"/>
    <col min="3" max="17" width="6.58203125" style="6" customWidth="1"/>
    <col min="18" max="16384" width="11" style="6"/>
  </cols>
  <sheetData>
    <row r="1" spans="1:17" s="5" customFormat="1" ht="21" customHeight="1">
      <c r="A1" s="58" t="s">
        <v>0</v>
      </c>
      <c r="B1" s="58"/>
      <c r="D1" s="55" t="s">
        <v>9</v>
      </c>
      <c r="E1" s="55"/>
      <c r="F1" s="55"/>
      <c r="G1" s="55"/>
      <c r="H1" s="55"/>
      <c r="I1" s="55"/>
      <c r="J1" s="55"/>
      <c r="L1" s="61" t="s">
        <v>24</v>
      </c>
      <c r="M1" s="61"/>
      <c r="N1" s="61"/>
      <c r="O1" s="61"/>
      <c r="P1" s="61"/>
      <c r="Q1" s="61"/>
    </row>
    <row r="2" spans="1:17" ht="13.5" customHeight="1" thickBot="1"/>
    <row r="3" spans="1:17" ht="70" customHeight="1" thickBot="1">
      <c r="B3" s="7" t="s">
        <v>1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2"/>
      <c r="J3" s="22"/>
      <c r="K3" s="22"/>
      <c r="L3" s="22"/>
      <c r="M3" s="22"/>
      <c r="N3" s="23"/>
      <c r="O3" s="23"/>
      <c r="P3" s="23"/>
      <c r="Q3" s="24"/>
    </row>
    <row r="4" spans="1:17" ht="39" customHeight="1" thickBot="1">
      <c r="B4" s="8" t="s">
        <v>15</v>
      </c>
      <c r="C4" s="32">
        <v>3000</v>
      </c>
      <c r="D4" s="32">
        <v>1000</v>
      </c>
      <c r="E4" s="32">
        <v>1000</v>
      </c>
      <c r="F4" s="32">
        <v>2500</v>
      </c>
      <c r="G4" s="32">
        <v>100</v>
      </c>
      <c r="H4" s="32">
        <v>100</v>
      </c>
      <c r="I4" s="32"/>
      <c r="J4" s="32"/>
      <c r="K4" s="32"/>
      <c r="L4" s="32"/>
      <c r="M4" s="32"/>
      <c r="N4" s="33"/>
      <c r="O4" s="33"/>
      <c r="P4" s="33"/>
      <c r="Q4" s="34"/>
    </row>
    <row r="5" spans="1:17" ht="15" customHeight="1">
      <c r="A5" s="50" t="s">
        <v>2</v>
      </c>
      <c r="B5" s="9" t="s">
        <v>14</v>
      </c>
      <c r="C5" s="18">
        <v>1470</v>
      </c>
      <c r="D5" s="19">
        <v>1480</v>
      </c>
      <c r="E5" s="19">
        <v>1420</v>
      </c>
      <c r="F5" s="19">
        <v>284</v>
      </c>
      <c r="G5" s="19">
        <v>0</v>
      </c>
      <c r="H5" s="19">
        <v>353</v>
      </c>
      <c r="I5" s="19"/>
      <c r="J5" s="19"/>
      <c r="K5" s="19"/>
      <c r="L5" s="19"/>
      <c r="M5" s="19"/>
      <c r="N5" s="19"/>
      <c r="O5" s="19"/>
      <c r="P5" s="19"/>
      <c r="Q5" s="20"/>
    </row>
    <row r="6" spans="1:17" ht="15" customHeight="1" thickBot="1">
      <c r="A6" s="51"/>
      <c r="B6" s="10" t="s">
        <v>11</v>
      </c>
      <c r="C6" s="12">
        <f>(C4*C5)/100</f>
        <v>44100</v>
      </c>
      <c r="D6" s="13">
        <f t="shared" ref="D6:Q6" si="0">(D4*D5)/100</f>
        <v>14800</v>
      </c>
      <c r="E6" s="13">
        <f t="shared" si="0"/>
        <v>14200</v>
      </c>
      <c r="F6" s="13">
        <f t="shared" si="0"/>
        <v>7100</v>
      </c>
      <c r="G6" s="13">
        <f t="shared" si="0"/>
        <v>0</v>
      </c>
      <c r="H6" s="13">
        <f t="shared" si="0"/>
        <v>353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0">
        <f t="shared" si="0"/>
        <v>0</v>
      </c>
    </row>
    <row r="7" spans="1:17" ht="15" customHeight="1">
      <c r="A7" s="51"/>
      <c r="B7" s="9" t="s">
        <v>12</v>
      </c>
      <c r="C7" s="18">
        <v>346</v>
      </c>
      <c r="D7" s="19">
        <v>348</v>
      </c>
      <c r="E7" s="19">
        <v>336</v>
      </c>
      <c r="F7" s="19">
        <v>68</v>
      </c>
      <c r="G7" s="19">
        <v>0</v>
      </c>
      <c r="H7" s="19">
        <v>83</v>
      </c>
      <c r="I7" s="19"/>
      <c r="J7" s="19"/>
      <c r="K7" s="19"/>
      <c r="L7" s="19"/>
      <c r="M7" s="19"/>
      <c r="N7" s="19"/>
      <c r="O7" s="19"/>
      <c r="P7" s="19"/>
      <c r="Q7" s="20"/>
    </row>
    <row r="8" spans="1:17" ht="15" customHeight="1" thickBot="1">
      <c r="A8" s="51"/>
      <c r="B8" s="10" t="s">
        <v>11</v>
      </c>
      <c r="C8" s="12">
        <f>(C4*C7)/100</f>
        <v>10380</v>
      </c>
      <c r="D8" s="13">
        <f>(D4*D7)/100</f>
        <v>3480</v>
      </c>
      <c r="E8" s="13">
        <f t="shared" ref="E8:Q8" si="1">(E4*E7)/100</f>
        <v>3360</v>
      </c>
      <c r="F8" s="13">
        <f t="shared" si="1"/>
        <v>1700</v>
      </c>
      <c r="G8" s="13">
        <f t="shared" si="1"/>
        <v>0</v>
      </c>
      <c r="H8" s="13">
        <f t="shared" si="1"/>
        <v>83</v>
      </c>
      <c r="I8" s="13">
        <f t="shared" si="1"/>
        <v>0</v>
      </c>
      <c r="J8" s="14">
        <f t="shared" si="1"/>
        <v>0</v>
      </c>
      <c r="K8" s="13">
        <f t="shared" si="1"/>
        <v>0</v>
      </c>
      <c r="L8" s="14">
        <f>(L4*L7)/100</f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0">
        <f t="shared" si="1"/>
        <v>0</v>
      </c>
    </row>
    <row r="9" spans="1:17" ht="15" customHeight="1">
      <c r="A9" s="50" t="s">
        <v>3</v>
      </c>
      <c r="B9" s="9" t="s">
        <v>13</v>
      </c>
      <c r="C9" s="18">
        <v>1.1000000000000001</v>
      </c>
      <c r="D9" s="19">
        <v>1.5</v>
      </c>
      <c r="E9" s="19">
        <v>1.3</v>
      </c>
      <c r="F9" s="19">
        <v>4</v>
      </c>
      <c r="G9" s="19">
        <v>0</v>
      </c>
      <c r="H9" s="19">
        <v>1</v>
      </c>
      <c r="I9" s="19"/>
      <c r="J9" s="19"/>
      <c r="K9" s="19"/>
      <c r="L9" s="19"/>
      <c r="M9" s="19"/>
      <c r="N9" s="19"/>
      <c r="O9" s="19"/>
      <c r="P9" s="19"/>
      <c r="Q9" s="20"/>
    </row>
    <row r="10" spans="1:17" ht="15" customHeight="1" thickBot="1">
      <c r="A10" s="51"/>
      <c r="B10" s="10" t="s">
        <v>11</v>
      </c>
      <c r="C10" s="12">
        <f>(C4*C9)/100</f>
        <v>33.000000000000007</v>
      </c>
      <c r="D10" s="13">
        <f t="shared" ref="D10:Q10" si="2">(D4*D9)/100</f>
        <v>15</v>
      </c>
      <c r="E10" s="13">
        <f t="shared" si="2"/>
        <v>13</v>
      </c>
      <c r="F10" s="13">
        <f t="shared" si="2"/>
        <v>100</v>
      </c>
      <c r="G10" s="13">
        <f>(G4*G9)/100</f>
        <v>0</v>
      </c>
      <c r="H10" s="13">
        <f t="shared" si="2"/>
        <v>1</v>
      </c>
      <c r="I10" s="13">
        <f t="shared" si="2"/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0">
        <f t="shared" si="2"/>
        <v>0</v>
      </c>
    </row>
    <row r="11" spans="1:17" ht="15" customHeight="1">
      <c r="A11" s="50" t="s">
        <v>4</v>
      </c>
      <c r="B11" s="9" t="s">
        <v>13</v>
      </c>
      <c r="C11" s="18">
        <v>0.3</v>
      </c>
      <c r="D11" s="19">
        <v>0.3</v>
      </c>
      <c r="E11" s="19">
        <v>0.2</v>
      </c>
      <c r="F11" s="19">
        <v>2.4</v>
      </c>
      <c r="G11" s="19">
        <v>0</v>
      </c>
      <c r="H11" s="19">
        <v>0.14000000000000001</v>
      </c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5" customHeight="1" thickBot="1">
      <c r="A12" s="51"/>
      <c r="B12" s="10" t="s">
        <v>11</v>
      </c>
      <c r="C12" s="12">
        <f>(C4*C11)/100</f>
        <v>9</v>
      </c>
      <c r="D12" s="13">
        <f t="shared" ref="D12:Q12" si="3">(D4*D11)/100</f>
        <v>3</v>
      </c>
      <c r="E12" s="13">
        <f t="shared" si="3"/>
        <v>2</v>
      </c>
      <c r="F12" s="13">
        <f t="shared" si="3"/>
        <v>60</v>
      </c>
      <c r="G12" s="13">
        <f t="shared" si="3"/>
        <v>0</v>
      </c>
      <c r="H12" s="13">
        <f t="shared" si="3"/>
        <v>0.14000000000000001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0">
        <f t="shared" si="3"/>
        <v>0</v>
      </c>
    </row>
    <row r="13" spans="1:17" ht="15" customHeight="1">
      <c r="A13" s="50" t="s">
        <v>5</v>
      </c>
      <c r="B13" s="9" t="s">
        <v>13</v>
      </c>
      <c r="C13" s="18">
        <v>71</v>
      </c>
      <c r="D13" s="19">
        <v>69</v>
      </c>
      <c r="E13" s="19">
        <v>67.8</v>
      </c>
      <c r="F13" s="19">
        <v>4.7</v>
      </c>
      <c r="G13" s="19">
        <v>0</v>
      </c>
      <c r="H13" s="19">
        <v>1</v>
      </c>
      <c r="I13" s="19"/>
      <c r="J13" s="19"/>
      <c r="K13" s="19"/>
      <c r="L13" s="19"/>
      <c r="M13" s="19"/>
      <c r="N13" s="19"/>
      <c r="O13" s="19"/>
      <c r="P13" s="19"/>
      <c r="Q13" s="20"/>
    </row>
    <row r="14" spans="1:17" ht="15" customHeight="1" thickBot="1">
      <c r="A14" s="51"/>
      <c r="B14" s="10" t="s">
        <v>11</v>
      </c>
      <c r="C14" s="12">
        <f>(C4*C13)/100</f>
        <v>2130</v>
      </c>
      <c r="D14" s="14">
        <f t="shared" ref="D14:Q14" si="4">(D4*D13)/100</f>
        <v>690</v>
      </c>
      <c r="E14" s="13">
        <f t="shared" si="4"/>
        <v>678</v>
      </c>
      <c r="F14" s="13">
        <f t="shared" si="4"/>
        <v>117.5</v>
      </c>
      <c r="G14" s="13">
        <f t="shared" si="4"/>
        <v>0</v>
      </c>
      <c r="H14" s="13">
        <f t="shared" si="4"/>
        <v>1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0">
        <f t="shared" si="4"/>
        <v>0</v>
      </c>
    </row>
    <row r="15" spans="1:17" ht="15" customHeight="1">
      <c r="A15" s="50" t="s">
        <v>6</v>
      </c>
      <c r="B15" s="9" t="s">
        <v>13</v>
      </c>
      <c r="C15" s="18">
        <v>0.3</v>
      </c>
      <c r="D15" s="19">
        <v>0.9</v>
      </c>
      <c r="E15" s="19">
        <v>6.2</v>
      </c>
      <c r="F15" s="19">
        <v>4.7</v>
      </c>
      <c r="G15" s="19">
        <v>0</v>
      </c>
      <c r="H15" s="19">
        <v>0.13</v>
      </c>
      <c r="I15" s="19"/>
      <c r="J15" s="19"/>
      <c r="K15" s="19"/>
      <c r="L15" s="19"/>
      <c r="M15" s="19"/>
      <c r="N15" s="19"/>
      <c r="O15" s="19"/>
      <c r="P15" s="19"/>
      <c r="Q15" s="20"/>
    </row>
    <row r="16" spans="1:17" ht="15" customHeight="1" thickBot="1">
      <c r="A16" s="51"/>
      <c r="B16" s="10" t="s">
        <v>11</v>
      </c>
      <c r="C16" s="12">
        <f>(C4*C15)/100</f>
        <v>9</v>
      </c>
      <c r="D16" s="13">
        <f t="shared" ref="D16:Q16" si="5">(D4*D15)/100</f>
        <v>9</v>
      </c>
      <c r="E16" s="13">
        <f t="shared" si="5"/>
        <v>62</v>
      </c>
      <c r="F16" s="13">
        <f t="shared" si="5"/>
        <v>117.5</v>
      </c>
      <c r="G16" s="13">
        <f t="shared" si="5"/>
        <v>0</v>
      </c>
      <c r="H16" s="13">
        <f t="shared" si="5"/>
        <v>0.13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0">
        <f t="shared" si="5"/>
        <v>0</v>
      </c>
    </row>
    <row r="17" spans="1:17" ht="15" customHeight="1">
      <c r="A17" s="50" t="s">
        <v>7</v>
      </c>
      <c r="B17" s="9" t="s">
        <v>13</v>
      </c>
      <c r="C17" s="18">
        <v>11.5</v>
      </c>
      <c r="D17" s="19">
        <v>13.3</v>
      </c>
      <c r="E17" s="19">
        <v>9</v>
      </c>
      <c r="F17" s="19">
        <v>3.2</v>
      </c>
      <c r="G17" s="19">
        <v>0</v>
      </c>
      <c r="H17" s="19">
        <v>17</v>
      </c>
      <c r="I17" s="19"/>
      <c r="J17" s="19"/>
      <c r="K17" s="19"/>
      <c r="L17" s="19"/>
      <c r="M17" s="19"/>
      <c r="N17" s="19"/>
      <c r="O17" s="19"/>
      <c r="P17" s="19"/>
      <c r="Q17" s="20"/>
    </row>
    <row r="18" spans="1:17" ht="15" customHeight="1" thickBot="1">
      <c r="A18" s="51"/>
      <c r="B18" s="10" t="s">
        <v>11</v>
      </c>
      <c r="C18" s="12">
        <f>(C4*C17)/100</f>
        <v>345</v>
      </c>
      <c r="D18" s="13">
        <f t="shared" ref="D18:Q18" si="6">(D4*D17)/100</f>
        <v>133</v>
      </c>
      <c r="E18" s="13">
        <f t="shared" si="6"/>
        <v>90</v>
      </c>
      <c r="F18" s="13">
        <f t="shared" si="6"/>
        <v>80</v>
      </c>
      <c r="G18" s="13">
        <f t="shared" si="6"/>
        <v>0</v>
      </c>
      <c r="H18" s="13">
        <f t="shared" si="6"/>
        <v>17</v>
      </c>
      <c r="I18" s="13">
        <f t="shared" si="6"/>
        <v>0</v>
      </c>
      <c r="J18" s="13">
        <f t="shared" si="6"/>
        <v>0</v>
      </c>
      <c r="K18" s="13">
        <f t="shared" si="6"/>
        <v>0</v>
      </c>
      <c r="L18" s="13">
        <f t="shared" si="6"/>
        <v>0</v>
      </c>
      <c r="M18" s="13">
        <f t="shared" si="6"/>
        <v>0</v>
      </c>
      <c r="N18" s="13">
        <f t="shared" si="6"/>
        <v>0</v>
      </c>
      <c r="O18" s="13">
        <f t="shared" si="6"/>
        <v>0</v>
      </c>
      <c r="P18" s="13">
        <f t="shared" si="6"/>
        <v>0</v>
      </c>
      <c r="Q18" s="10">
        <f t="shared" si="6"/>
        <v>0</v>
      </c>
    </row>
    <row r="19" spans="1:17" ht="15" customHeight="1">
      <c r="A19" s="50" t="s">
        <v>8</v>
      </c>
      <c r="B19" s="9" t="s">
        <v>13</v>
      </c>
      <c r="C19" s="18">
        <v>0</v>
      </c>
      <c r="D19" s="19">
        <v>0</v>
      </c>
      <c r="E19" s="19">
        <v>0</v>
      </c>
      <c r="F19" s="19">
        <v>0.1</v>
      </c>
      <c r="G19" s="19">
        <v>100</v>
      </c>
      <c r="H19" s="19">
        <v>0</v>
      </c>
      <c r="I19" s="19"/>
      <c r="J19" s="19"/>
      <c r="K19" s="19"/>
      <c r="L19" s="19"/>
      <c r="M19" s="19"/>
      <c r="N19" s="19"/>
      <c r="O19" s="19"/>
      <c r="P19" s="19"/>
      <c r="Q19" s="20"/>
    </row>
    <row r="20" spans="1:17" ht="15" customHeight="1" thickBot="1">
      <c r="A20" s="52"/>
      <c r="B20" s="10" t="s">
        <v>11</v>
      </c>
      <c r="C20" s="12">
        <f>(C4*C19)/100</f>
        <v>0</v>
      </c>
      <c r="D20" s="15">
        <f t="shared" ref="D20:Q20" si="7">(D4*D19)/100</f>
        <v>0</v>
      </c>
      <c r="E20" s="13">
        <f t="shared" si="7"/>
        <v>0</v>
      </c>
      <c r="F20" s="13">
        <f t="shared" si="7"/>
        <v>2.5</v>
      </c>
      <c r="G20" s="13">
        <f t="shared" si="7"/>
        <v>100</v>
      </c>
      <c r="H20" s="13">
        <f t="shared" si="7"/>
        <v>0</v>
      </c>
      <c r="I20" s="13">
        <f t="shared" si="7"/>
        <v>0</v>
      </c>
      <c r="J20" s="13">
        <f t="shared" si="7"/>
        <v>0</v>
      </c>
      <c r="K20" s="13">
        <f t="shared" si="7"/>
        <v>0</v>
      </c>
      <c r="L20" s="13">
        <f t="shared" si="7"/>
        <v>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7"/>
        <v>0</v>
      </c>
      <c r="Q20" s="10">
        <f t="shared" si="7"/>
        <v>0</v>
      </c>
    </row>
    <row r="21" spans="1:17" ht="13.5" thickBot="1">
      <c r="A21" s="1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5" customHeight="1" thickBot="1">
      <c r="A22" s="53" t="s">
        <v>23</v>
      </c>
      <c r="B22" s="59">
        <v>6470</v>
      </c>
      <c r="C22" s="17"/>
      <c r="I22" s="44" t="s">
        <v>19</v>
      </c>
      <c r="J22" s="45"/>
      <c r="K22" s="37" t="s">
        <v>20</v>
      </c>
      <c r="L22" s="37"/>
      <c r="M22" s="38"/>
      <c r="N22" s="17"/>
    </row>
    <row r="23" spans="1:17" ht="15" customHeight="1" thickBot="1">
      <c r="A23" s="54"/>
      <c r="B23" s="60"/>
      <c r="C23" s="17"/>
      <c r="E23" s="42" t="s">
        <v>16</v>
      </c>
      <c r="F23" s="42"/>
      <c r="G23" s="42"/>
      <c r="H23" s="43"/>
      <c r="I23" s="46">
        <f>SUM(C6:Q6)</f>
        <v>80553</v>
      </c>
      <c r="J23" s="47"/>
      <c r="K23" s="39">
        <f t="shared" ref="K23:K30" si="8">(I23*100)/$B$22</f>
        <v>1245.0231839258115</v>
      </c>
      <c r="L23" s="39"/>
      <c r="M23" s="39"/>
    </row>
    <row r="24" spans="1:17" ht="15" customHeight="1">
      <c r="A24" s="16"/>
      <c r="B24" s="16"/>
      <c r="E24" s="42" t="s">
        <v>17</v>
      </c>
      <c r="F24" s="42"/>
      <c r="G24" s="42"/>
      <c r="H24" s="43"/>
      <c r="I24" s="46">
        <f>SUM(C8:Q8)</f>
        <v>19003</v>
      </c>
      <c r="J24" s="47"/>
      <c r="K24" s="40">
        <f t="shared" si="8"/>
        <v>293.70942812982997</v>
      </c>
      <c r="L24" s="40"/>
      <c r="M24" s="40"/>
    </row>
    <row r="25" spans="1:17" ht="15" customHeight="1">
      <c r="E25" s="42" t="s">
        <v>3</v>
      </c>
      <c r="F25" s="42"/>
      <c r="G25" s="42"/>
      <c r="H25" s="43"/>
      <c r="I25" s="46">
        <f>SUM(C10:Q10)</f>
        <v>162</v>
      </c>
      <c r="J25" s="47"/>
      <c r="K25" s="41">
        <f t="shared" si="8"/>
        <v>2.5038639876352398</v>
      </c>
      <c r="L25" s="41"/>
      <c r="M25" s="41"/>
    </row>
    <row r="26" spans="1:17" ht="15" customHeight="1">
      <c r="E26" s="42" t="s">
        <v>4</v>
      </c>
      <c r="F26" s="42"/>
      <c r="G26" s="42"/>
      <c r="H26" s="43"/>
      <c r="I26" s="46">
        <f>SUM(C12:Q12)</f>
        <v>74.14</v>
      </c>
      <c r="J26" s="47"/>
      <c r="K26" s="35">
        <f t="shared" si="8"/>
        <v>1.1459041731066462</v>
      </c>
      <c r="L26" s="35"/>
      <c r="M26" s="35"/>
    </row>
    <row r="27" spans="1:17" ht="15" customHeight="1">
      <c r="E27" s="42" t="s">
        <v>5</v>
      </c>
      <c r="F27" s="42"/>
      <c r="G27" s="42"/>
      <c r="H27" s="43"/>
      <c r="I27" s="46">
        <f>SUM(C14:Q14)</f>
        <v>3616.5</v>
      </c>
      <c r="J27" s="48"/>
      <c r="K27" s="35">
        <f t="shared" si="8"/>
        <v>55.896445131375579</v>
      </c>
      <c r="L27" s="35"/>
      <c r="M27" s="35"/>
    </row>
    <row r="28" spans="1:17" ht="15" customHeight="1">
      <c r="E28" s="42" t="s">
        <v>6</v>
      </c>
      <c r="F28" s="42"/>
      <c r="G28" s="42"/>
      <c r="H28" s="43"/>
      <c r="I28" s="46">
        <f>SUM(C16:Q16)</f>
        <v>197.63</v>
      </c>
      <c r="J28" s="47"/>
      <c r="K28" s="35">
        <f t="shared" si="8"/>
        <v>3.0545595054095829</v>
      </c>
      <c r="L28" s="35"/>
      <c r="M28" s="35"/>
    </row>
    <row r="29" spans="1:17" ht="15" customHeight="1">
      <c r="E29" s="42" t="s">
        <v>18</v>
      </c>
      <c r="F29" s="42"/>
      <c r="G29" s="42"/>
      <c r="H29" s="43"/>
      <c r="I29" s="46">
        <f>SUM(C18:Q18)</f>
        <v>665</v>
      </c>
      <c r="J29" s="48"/>
      <c r="K29" s="35">
        <f t="shared" si="8"/>
        <v>10.278207109737249</v>
      </c>
      <c r="L29" s="35"/>
      <c r="M29" s="35"/>
    </row>
    <row r="30" spans="1:17" ht="15" customHeight="1" thickBot="1">
      <c r="E30" s="42" t="s">
        <v>8</v>
      </c>
      <c r="F30" s="42"/>
      <c r="G30" s="42"/>
      <c r="H30" s="43"/>
      <c r="I30" s="46">
        <f>SUM(C20:Q20)</f>
        <v>102.5</v>
      </c>
      <c r="J30" s="48"/>
      <c r="K30" s="36">
        <f t="shared" si="8"/>
        <v>1.5842349304482226</v>
      </c>
      <c r="L30" s="36"/>
      <c r="M30" s="36"/>
    </row>
    <row r="31" spans="1:17">
      <c r="K31" s="16"/>
      <c r="L31" s="16"/>
      <c r="M31" s="16"/>
    </row>
    <row r="32" spans="1:17">
      <c r="A32" s="1" t="s">
        <v>21</v>
      </c>
      <c r="K32" s="1" t="s">
        <v>31</v>
      </c>
    </row>
    <row r="33" spans="1:11">
      <c r="A33" s="1" t="s">
        <v>22</v>
      </c>
      <c r="K33" s="1" t="s">
        <v>32</v>
      </c>
    </row>
  </sheetData>
  <sheetProtection algorithmName="SHA-512" hashValue="NzwXcakB0ZxFCPsgCTPi+x7ggMZFeos6+IB5xe/yosUCYgv3vtwgotJgSNOOzeIEF34m6RqJdR27plwbbmuSFw==" saltValue="+hbjwZ8WbKmdURXZ0SCdEQ==" spinCount="100000" sheet="1" objects="1" scenarios="1"/>
  <mergeCells count="38">
    <mergeCell ref="A11:A12"/>
    <mergeCell ref="A1:B1"/>
    <mergeCell ref="D1:J1"/>
    <mergeCell ref="L1:Q1"/>
    <mergeCell ref="A5:A8"/>
    <mergeCell ref="A9:A10"/>
    <mergeCell ref="E24:H24"/>
    <mergeCell ref="I24:J24"/>
    <mergeCell ref="K24:M24"/>
    <mergeCell ref="A13:A14"/>
    <mergeCell ref="A15:A16"/>
    <mergeCell ref="A17:A18"/>
    <mergeCell ref="A19:A20"/>
    <mergeCell ref="A22:A23"/>
    <mergeCell ref="B22:B23"/>
    <mergeCell ref="I22:J22"/>
    <mergeCell ref="K22:M22"/>
    <mergeCell ref="E23:H23"/>
    <mergeCell ref="I23:J23"/>
    <mergeCell ref="K23:M23"/>
    <mergeCell ref="E25:H25"/>
    <mergeCell ref="I25:J25"/>
    <mergeCell ref="K25:M25"/>
    <mergeCell ref="E26:H26"/>
    <mergeCell ref="I26:J26"/>
    <mergeCell ref="K26:M26"/>
    <mergeCell ref="E27:H27"/>
    <mergeCell ref="I27:J27"/>
    <mergeCell ref="K27:M27"/>
    <mergeCell ref="E28:H28"/>
    <mergeCell ref="I28:J28"/>
    <mergeCell ref="K28:M28"/>
    <mergeCell ref="E29:H29"/>
    <mergeCell ref="I29:J29"/>
    <mergeCell ref="K29:M29"/>
    <mergeCell ref="E30:H30"/>
    <mergeCell ref="I30:J30"/>
    <mergeCell ref="K30:M30"/>
  </mergeCells>
  <pageMargins left="0.23622047244094491" right="0.23622047244094491" top="0.35433070866141736" bottom="0.35433070866141736" header="0" footer="0"/>
  <pageSetup paperSize="9" orientation="landscape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ED9B-F66B-490F-AEBF-46E9EE790116}">
  <dimension ref="A1:Q33"/>
  <sheetViews>
    <sheetView topLeftCell="B1" zoomScale="80" zoomScaleNormal="80" workbookViewId="0">
      <selection activeCell="M4" sqref="M4 M13"/>
    </sheetView>
  </sheetViews>
  <sheetFormatPr baseColWidth="10" defaultColWidth="11" defaultRowHeight="13"/>
  <cols>
    <col min="1" max="1" width="17.58203125" style="6" customWidth="1"/>
    <col min="2" max="2" width="9.5" style="6" customWidth="1"/>
    <col min="3" max="17" width="6.58203125" style="6" customWidth="1"/>
    <col min="18" max="16384" width="11" style="6"/>
  </cols>
  <sheetData>
    <row r="1" spans="1:17" s="5" customFormat="1" ht="21" customHeight="1">
      <c r="A1" s="58" t="s">
        <v>0</v>
      </c>
      <c r="B1" s="58"/>
      <c r="D1" s="55" t="s">
        <v>9</v>
      </c>
      <c r="E1" s="55"/>
      <c r="F1" s="55"/>
      <c r="G1" s="55"/>
      <c r="H1" s="55"/>
      <c r="I1" s="55"/>
      <c r="J1" s="55"/>
      <c r="L1" s="61" t="s">
        <v>33</v>
      </c>
      <c r="M1" s="61"/>
      <c r="N1" s="61"/>
      <c r="O1" s="61"/>
      <c r="P1" s="61"/>
      <c r="Q1" s="61"/>
    </row>
    <row r="2" spans="1:17" ht="13.5" customHeight="1" thickBot="1"/>
    <row r="3" spans="1:17" ht="70" customHeight="1" thickBot="1">
      <c r="B3" s="7" t="s">
        <v>1</v>
      </c>
      <c r="C3" s="21" t="s">
        <v>25</v>
      </c>
      <c r="D3" s="22" t="s">
        <v>26</v>
      </c>
      <c r="E3" s="22" t="s">
        <v>34</v>
      </c>
      <c r="F3" s="22" t="s">
        <v>28</v>
      </c>
      <c r="G3" s="22" t="s">
        <v>29</v>
      </c>
      <c r="H3" s="22" t="s">
        <v>30</v>
      </c>
      <c r="I3" s="22" t="s">
        <v>35</v>
      </c>
      <c r="J3" s="22"/>
      <c r="K3" s="22"/>
      <c r="L3" s="22"/>
      <c r="M3" s="22"/>
      <c r="N3" s="23"/>
      <c r="O3" s="23"/>
      <c r="P3" s="23"/>
      <c r="Q3" s="24"/>
    </row>
    <row r="4" spans="1:17" ht="39" customHeight="1" thickBot="1">
      <c r="B4" s="8" t="s">
        <v>15</v>
      </c>
      <c r="C4" s="32">
        <v>4500</v>
      </c>
      <c r="D4" s="32">
        <v>500</v>
      </c>
      <c r="E4" s="32">
        <v>500</v>
      </c>
      <c r="F4" s="32">
        <v>3000</v>
      </c>
      <c r="G4" s="32">
        <v>100</v>
      </c>
      <c r="H4" s="32">
        <v>100</v>
      </c>
      <c r="I4" s="32">
        <v>90</v>
      </c>
      <c r="J4" s="32"/>
      <c r="K4" s="32"/>
      <c r="L4" s="32"/>
      <c r="M4" s="32"/>
      <c r="N4" s="33"/>
      <c r="O4" s="33"/>
      <c r="P4" s="33"/>
      <c r="Q4" s="34"/>
    </row>
    <row r="5" spans="1:17" ht="15" customHeight="1">
      <c r="A5" s="50" t="s">
        <v>2</v>
      </c>
      <c r="B5" s="9" t="s">
        <v>14</v>
      </c>
      <c r="C5" s="18">
        <v>1470</v>
      </c>
      <c r="D5" s="19">
        <v>1480</v>
      </c>
      <c r="E5" s="19">
        <v>3060</v>
      </c>
      <c r="F5" s="19">
        <v>282</v>
      </c>
      <c r="G5" s="19">
        <v>0</v>
      </c>
      <c r="H5" s="19">
        <v>402</v>
      </c>
      <c r="I5" s="19">
        <v>589</v>
      </c>
      <c r="J5" s="19"/>
      <c r="K5" s="19"/>
      <c r="L5" s="19"/>
      <c r="M5" s="19"/>
      <c r="N5" s="19"/>
      <c r="O5" s="19"/>
      <c r="P5" s="19"/>
      <c r="Q5" s="20"/>
    </row>
    <row r="6" spans="1:17" ht="15" customHeight="1" thickBot="1">
      <c r="A6" s="51"/>
      <c r="B6" s="10" t="s">
        <v>11</v>
      </c>
      <c r="C6" s="12">
        <f>(C4*C5)/100</f>
        <v>66150</v>
      </c>
      <c r="D6" s="13">
        <f t="shared" ref="D6:Q6" si="0">(D4*D5)/100</f>
        <v>7400</v>
      </c>
      <c r="E6" s="13">
        <f t="shared" si="0"/>
        <v>15300</v>
      </c>
      <c r="F6" s="13">
        <f t="shared" si="0"/>
        <v>8460</v>
      </c>
      <c r="G6" s="13">
        <f t="shared" si="0"/>
        <v>0</v>
      </c>
      <c r="H6" s="13">
        <f t="shared" si="0"/>
        <v>402</v>
      </c>
      <c r="I6" s="13">
        <f t="shared" si="0"/>
        <v>530.1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0">
        <f t="shared" si="0"/>
        <v>0</v>
      </c>
    </row>
    <row r="7" spans="1:17" ht="15" customHeight="1">
      <c r="A7" s="51"/>
      <c r="B7" s="9" t="s">
        <v>12</v>
      </c>
      <c r="C7" s="18">
        <v>346</v>
      </c>
      <c r="D7" s="19">
        <v>348</v>
      </c>
      <c r="E7" s="19">
        <v>745</v>
      </c>
      <c r="F7" s="19">
        <v>68</v>
      </c>
      <c r="G7" s="19">
        <v>0</v>
      </c>
      <c r="H7" s="19">
        <v>96</v>
      </c>
      <c r="I7" s="19">
        <v>140</v>
      </c>
      <c r="J7" s="19"/>
      <c r="K7" s="19"/>
      <c r="L7" s="19"/>
      <c r="M7" s="19"/>
      <c r="N7" s="19"/>
      <c r="O7" s="19"/>
      <c r="P7" s="19"/>
      <c r="Q7" s="20"/>
    </row>
    <row r="8" spans="1:17" ht="15" customHeight="1" thickBot="1">
      <c r="A8" s="51"/>
      <c r="B8" s="10" t="s">
        <v>11</v>
      </c>
      <c r="C8" s="12">
        <f>(C4*C7)/100</f>
        <v>15570</v>
      </c>
      <c r="D8" s="13">
        <f t="shared" ref="D8:Q8" si="1">(D4*D7)/100</f>
        <v>1740</v>
      </c>
      <c r="E8" s="13">
        <f t="shared" si="1"/>
        <v>3725</v>
      </c>
      <c r="F8" s="13">
        <f t="shared" si="1"/>
        <v>2040</v>
      </c>
      <c r="G8" s="13">
        <f t="shared" si="1"/>
        <v>0</v>
      </c>
      <c r="H8" s="13">
        <f t="shared" si="1"/>
        <v>96</v>
      </c>
      <c r="I8" s="13">
        <f t="shared" si="1"/>
        <v>126</v>
      </c>
      <c r="J8" s="14">
        <f t="shared" si="1"/>
        <v>0</v>
      </c>
      <c r="K8" s="13">
        <f t="shared" si="1"/>
        <v>0</v>
      </c>
      <c r="L8" s="14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0">
        <f t="shared" si="1"/>
        <v>0</v>
      </c>
    </row>
    <row r="9" spans="1:17" ht="15" customHeight="1">
      <c r="A9" s="50" t="s">
        <v>3</v>
      </c>
      <c r="B9" s="9" t="s">
        <v>13</v>
      </c>
      <c r="C9" s="18">
        <v>1.1000000000000001</v>
      </c>
      <c r="D9" s="19">
        <v>1.5</v>
      </c>
      <c r="E9" s="19">
        <v>82.2</v>
      </c>
      <c r="F9" s="19">
        <v>4</v>
      </c>
      <c r="G9" s="19">
        <v>0</v>
      </c>
      <c r="H9" s="19">
        <v>1.2</v>
      </c>
      <c r="I9" s="19">
        <v>9.8000000000000007</v>
      </c>
      <c r="J9" s="19"/>
      <c r="K9" s="19"/>
      <c r="L9" s="19"/>
      <c r="M9" s="19"/>
      <c r="N9" s="19"/>
      <c r="O9" s="19"/>
      <c r="P9" s="19"/>
      <c r="Q9" s="20"/>
    </row>
    <row r="10" spans="1:17" ht="15" customHeight="1" thickBot="1">
      <c r="A10" s="51"/>
      <c r="B10" s="10" t="s">
        <v>11</v>
      </c>
      <c r="C10" s="12">
        <f>(C4*C9)/100</f>
        <v>49.5</v>
      </c>
      <c r="D10" s="13">
        <f t="shared" ref="D10:Q10" si="2">(D4*D9)/100</f>
        <v>7.5</v>
      </c>
      <c r="E10" s="13">
        <f t="shared" si="2"/>
        <v>411</v>
      </c>
      <c r="F10" s="13">
        <f t="shared" si="2"/>
        <v>120</v>
      </c>
      <c r="G10" s="13">
        <f t="shared" si="2"/>
        <v>0</v>
      </c>
      <c r="H10" s="13">
        <f t="shared" si="2"/>
        <v>1.2</v>
      </c>
      <c r="I10" s="13">
        <f t="shared" si="2"/>
        <v>8.82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0">
        <f t="shared" si="2"/>
        <v>0</v>
      </c>
    </row>
    <row r="11" spans="1:17" ht="15" customHeight="1">
      <c r="A11" s="50" t="s">
        <v>4</v>
      </c>
      <c r="B11" s="9" t="s">
        <v>13</v>
      </c>
      <c r="C11" s="18">
        <v>0.3</v>
      </c>
      <c r="D11" s="19">
        <v>0.3</v>
      </c>
      <c r="E11" s="19">
        <v>49.3</v>
      </c>
      <c r="F11" s="19">
        <v>2.4</v>
      </c>
      <c r="G11" s="19">
        <v>0</v>
      </c>
      <c r="H11" s="19">
        <v>0.14000000000000001</v>
      </c>
      <c r="I11" s="19">
        <v>2.6</v>
      </c>
      <c r="J11" s="19"/>
      <c r="K11" s="19"/>
      <c r="L11" s="19"/>
      <c r="M11" s="19"/>
      <c r="N11" s="19"/>
      <c r="O11" s="19"/>
      <c r="P11" s="19"/>
      <c r="Q11" s="20"/>
    </row>
    <row r="12" spans="1:17" ht="15" customHeight="1" thickBot="1">
      <c r="A12" s="51"/>
      <c r="B12" s="10" t="s">
        <v>11</v>
      </c>
      <c r="C12" s="12">
        <f>(C4*C11)/100</f>
        <v>13.5</v>
      </c>
      <c r="D12" s="13">
        <f t="shared" ref="D12:Q12" si="3">(D4*D11)/100</f>
        <v>1.5</v>
      </c>
      <c r="E12" s="13">
        <f t="shared" si="3"/>
        <v>246.5</v>
      </c>
      <c r="F12" s="13">
        <f t="shared" si="3"/>
        <v>72</v>
      </c>
      <c r="G12" s="13">
        <f t="shared" si="3"/>
        <v>0</v>
      </c>
      <c r="H12" s="13">
        <f t="shared" si="3"/>
        <v>0.14000000000000001</v>
      </c>
      <c r="I12" s="13">
        <f t="shared" si="3"/>
        <v>2.34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0">
        <f t="shared" si="3"/>
        <v>0</v>
      </c>
    </row>
    <row r="13" spans="1:17" ht="15" customHeight="1">
      <c r="A13" s="50" t="s">
        <v>5</v>
      </c>
      <c r="B13" s="9" t="s">
        <v>13</v>
      </c>
      <c r="C13" s="18">
        <v>71</v>
      </c>
      <c r="D13" s="19">
        <v>69</v>
      </c>
      <c r="E13" s="19">
        <v>0.7</v>
      </c>
      <c r="F13" s="19">
        <v>4.7</v>
      </c>
      <c r="G13" s="19">
        <v>0</v>
      </c>
      <c r="H13" s="19">
        <v>1.1000000000000001</v>
      </c>
      <c r="I13" s="19">
        <v>0.3</v>
      </c>
      <c r="J13" s="19"/>
      <c r="K13" s="19"/>
      <c r="L13" s="19"/>
      <c r="M13" s="19"/>
      <c r="N13" s="19"/>
      <c r="O13" s="19"/>
      <c r="P13" s="19"/>
      <c r="Q13" s="20"/>
    </row>
    <row r="14" spans="1:17" ht="15" customHeight="1" thickBot="1">
      <c r="A14" s="51"/>
      <c r="B14" s="10" t="s">
        <v>11</v>
      </c>
      <c r="C14" s="12">
        <f>(C4*C13)/100</f>
        <v>3195</v>
      </c>
      <c r="D14" s="14">
        <f t="shared" ref="D14:Q14" si="4">(D4*D13)/100</f>
        <v>345</v>
      </c>
      <c r="E14" s="13">
        <f t="shared" si="4"/>
        <v>3.5</v>
      </c>
      <c r="F14" s="13">
        <f t="shared" si="4"/>
        <v>141</v>
      </c>
      <c r="G14" s="13">
        <f t="shared" si="4"/>
        <v>0</v>
      </c>
      <c r="H14" s="13">
        <f t="shared" si="4"/>
        <v>1.1000000000000001</v>
      </c>
      <c r="I14" s="13">
        <f t="shared" si="4"/>
        <v>0.27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0">
        <f t="shared" si="4"/>
        <v>0</v>
      </c>
    </row>
    <row r="15" spans="1:17" ht="15" customHeight="1">
      <c r="A15" s="50" t="s">
        <v>6</v>
      </c>
      <c r="B15" s="9" t="s">
        <v>13</v>
      </c>
      <c r="C15" s="18">
        <v>0.3</v>
      </c>
      <c r="D15" s="19">
        <v>0.9</v>
      </c>
      <c r="E15" s="19">
        <v>0.6</v>
      </c>
      <c r="F15" s="19">
        <v>4.7</v>
      </c>
      <c r="G15" s="19">
        <v>0</v>
      </c>
      <c r="H15" s="19">
        <v>0.13</v>
      </c>
      <c r="I15" s="19">
        <v>0.3</v>
      </c>
      <c r="J15" s="19"/>
      <c r="K15" s="19"/>
      <c r="L15" s="19"/>
      <c r="M15" s="19"/>
      <c r="N15" s="19"/>
      <c r="O15" s="19"/>
      <c r="P15" s="19"/>
      <c r="Q15" s="20"/>
    </row>
    <row r="16" spans="1:17" ht="15" customHeight="1" thickBot="1">
      <c r="A16" s="51"/>
      <c r="B16" s="10" t="s">
        <v>11</v>
      </c>
      <c r="C16" s="12">
        <f>(C4*C15)/100</f>
        <v>13.5</v>
      </c>
      <c r="D16" s="13">
        <f t="shared" ref="D16:Q16" si="5">(D4*D15)/100</f>
        <v>4.5</v>
      </c>
      <c r="E16" s="13">
        <f t="shared" si="5"/>
        <v>3</v>
      </c>
      <c r="F16" s="13">
        <f t="shared" si="5"/>
        <v>141</v>
      </c>
      <c r="G16" s="13">
        <f t="shared" si="5"/>
        <v>0</v>
      </c>
      <c r="H16" s="13">
        <f t="shared" si="5"/>
        <v>0.13</v>
      </c>
      <c r="I16" s="13">
        <f t="shared" si="5"/>
        <v>0.27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0">
        <f t="shared" si="5"/>
        <v>0</v>
      </c>
    </row>
    <row r="17" spans="1:17" ht="15" customHeight="1">
      <c r="A17" s="50" t="s">
        <v>7</v>
      </c>
      <c r="B17" s="9" t="s">
        <v>13</v>
      </c>
      <c r="C17" s="18">
        <v>11.5</v>
      </c>
      <c r="D17" s="19">
        <v>13.3</v>
      </c>
      <c r="E17" s="19">
        <v>0.5</v>
      </c>
      <c r="F17" s="19">
        <v>3.2</v>
      </c>
      <c r="G17" s="19">
        <v>0</v>
      </c>
      <c r="H17" s="19">
        <v>16.7</v>
      </c>
      <c r="I17" s="19">
        <v>12.6</v>
      </c>
      <c r="J17" s="19"/>
      <c r="K17" s="19"/>
      <c r="L17" s="19"/>
      <c r="M17" s="19"/>
      <c r="N17" s="19"/>
      <c r="O17" s="19"/>
      <c r="P17" s="19"/>
      <c r="Q17" s="20"/>
    </row>
    <row r="18" spans="1:17" ht="15" customHeight="1" thickBot="1">
      <c r="A18" s="51"/>
      <c r="B18" s="10" t="s">
        <v>11</v>
      </c>
      <c r="C18" s="12">
        <f>(C4*C17)/100</f>
        <v>517.5</v>
      </c>
      <c r="D18" s="13">
        <f t="shared" ref="D18:Q18" si="6">(D4*D17)/100</f>
        <v>66.5</v>
      </c>
      <c r="E18" s="13">
        <f t="shared" si="6"/>
        <v>2.5</v>
      </c>
      <c r="F18" s="13">
        <f t="shared" si="6"/>
        <v>96</v>
      </c>
      <c r="G18" s="13">
        <f t="shared" si="6"/>
        <v>0</v>
      </c>
      <c r="H18" s="13">
        <f t="shared" si="6"/>
        <v>16.7</v>
      </c>
      <c r="I18" s="13">
        <f t="shared" si="6"/>
        <v>11.34</v>
      </c>
      <c r="J18" s="13">
        <f t="shared" si="6"/>
        <v>0</v>
      </c>
      <c r="K18" s="13">
        <f t="shared" si="6"/>
        <v>0</v>
      </c>
      <c r="L18" s="13">
        <f t="shared" si="6"/>
        <v>0</v>
      </c>
      <c r="M18" s="13">
        <f t="shared" si="6"/>
        <v>0</v>
      </c>
      <c r="N18" s="13">
        <f t="shared" si="6"/>
        <v>0</v>
      </c>
      <c r="O18" s="13">
        <f t="shared" si="6"/>
        <v>0</v>
      </c>
      <c r="P18" s="13">
        <f t="shared" si="6"/>
        <v>0</v>
      </c>
      <c r="Q18" s="10">
        <f t="shared" si="6"/>
        <v>0</v>
      </c>
    </row>
    <row r="19" spans="1:17" ht="15" customHeight="1">
      <c r="A19" s="50" t="s">
        <v>8</v>
      </c>
      <c r="B19" s="9" t="s">
        <v>13</v>
      </c>
      <c r="C19" s="18">
        <v>0</v>
      </c>
      <c r="D19" s="19">
        <v>0</v>
      </c>
      <c r="E19" s="19">
        <v>0</v>
      </c>
      <c r="F19" s="19">
        <v>0.1</v>
      </c>
      <c r="G19" s="19">
        <v>100</v>
      </c>
      <c r="H19" s="19">
        <v>0.1</v>
      </c>
      <c r="I19" s="19">
        <v>0.4</v>
      </c>
      <c r="J19" s="19"/>
      <c r="K19" s="19"/>
      <c r="L19" s="19"/>
      <c r="M19" s="19"/>
      <c r="N19" s="19"/>
      <c r="O19" s="19"/>
      <c r="P19" s="19"/>
      <c r="Q19" s="20"/>
    </row>
    <row r="20" spans="1:17" ht="15" customHeight="1" thickBot="1">
      <c r="A20" s="52"/>
      <c r="B20" s="10" t="s">
        <v>11</v>
      </c>
      <c r="C20" s="12">
        <f>(C4*C19)/100</f>
        <v>0</v>
      </c>
      <c r="D20" s="15">
        <f t="shared" ref="D20:Q20" si="7">(D4*D19)/100</f>
        <v>0</v>
      </c>
      <c r="E20" s="13">
        <f t="shared" si="7"/>
        <v>0</v>
      </c>
      <c r="F20" s="13">
        <f t="shared" si="7"/>
        <v>3</v>
      </c>
      <c r="G20" s="13">
        <f t="shared" si="7"/>
        <v>100</v>
      </c>
      <c r="H20" s="13">
        <f t="shared" si="7"/>
        <v>0.1</v>
      </c>
      <c r="I20" s="13">
        <f t="shared" si="7"/>
        <v>0.36</v>
      </c>
      <c r="J20" s="13">
        <f t="shared" si="7"/>
        <v>0</v>
      </c>
      <c r="K20" s="13">
        <f t="shared" si="7"/>
        <v>0</v>
      </c>
      <c r="L20" s="13">
        <f t="shared" si="7"/>
        <v>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7"/>
        <v>0</v>
      </c>
      <c r="Q20" s="10">
        <f t="shared" si="7"/>
        <v>0</v>
      </c>
    </row>
    <row r="21" spans="1:17" ht="13.5" thickBot="1">
      <c r="A21" s="1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5" customHeight="1" thickBot="1">
      <c r="A22" s="53" t="s">
        <v>23</v>
      </c>
      <c r="B22" s="59">
        <v>7660</v>
      </c>
      <c r="C22" s="17"/>
      <c r="I22" s="44" t="s">
        <v>19</v>
      </c>
      <c r="J22" s="45"/>
      <c r="K22" s="37" t="s">
        <v>20</v>
      </c>
      <c r="L22" s="37"/>
      <c r="M22" s="38"/>
      <c r="N22" s="17"/>
    </row>
    <row r="23" spans="1:17" ht="15" customHeight="1" thickBot="1">
      <c r="A23" s="54"/>
      <c r="B23" s="60"/>
      <c r="C23" s="17"/>
      <c r="E23" s="42" t="s">
        <v>16</v>
      </c>
      <c r="F23" s="42"/>
      <c r="G23" s="42"/>
      <c r="H23" s="43"/>
      <c r="I23" s="46">
        <f>SUM(C6:Q6)</f>
        <v>98242.1</v>
      </c>
      <c r="J23" s="47"/>
      <c r="K23" s="39">
        <f t="shared" ref="K23:K30" si="8">(I23*100)/$B$22</f>
        <v>1282.5339425587467</v>
      </c>
      <c r="L23" s="39"/>
      <c r="M23" s="39"/>
    </row>
    <row r="24" spans="1:17" ht="15" customHeight="1">
      <c r="A24" s="16"/>
      <c r="B24" s="16"/>
      <c r="E24" s="42" t="s">
        <v>17</v>
      </c>
      <c r="F24" s="42"/>
      <c r="G24" s="42"/>
      <c r="H24" s="43"/>
      <c r="I24" s="46">
        <f>SUM(C8:Q8)</f>
        <v>23297</v>
      </c>
      <c r="J24" s="47"/>
      <c r="K24" s="40">
        <f t="shared" si="8"/>
        <v>304.13838120104441</v>
      </c>
      <c r="L24" s="40"/>
      <c r="M24" s="40"/>
    </row>
    <row r="25" spans="1:17" ht="15" customHeight="1">
      <c r="E25" s="42" t="s">
        <v>3</v>
      </c>
      <c r="F25" s="42"/>
      <c r="G25" s="42"/>
      <c r="H25" s="43"/>
      <c r="I25" s="46">
        <f>SUM(C10:Q10)</f>
        <v>598.0200000000001</v>
      </c>
      <c r="J25" s="47"/>
      <c r="K25" s="41">
        <f t="shared" si="8"/>
        <v>7.8070496083550927</v>
      </c>
      <c r="L25" s="41"/>
      <c r="M25" s="41"/>
    </row>
    <row r="26" spans="1:17" ht="15" customHeight="1">
      <c r="E26" s="42" t="s">
        <v>4</v>
      </c>
      <c r="F26" s="42"/>
      <c r="G26" s="42"/>
      <c r="H26" s="43"/>
      <c r="I26" s="46">
        <f>SUM(C12:Q12)</f>
        <v>335.97999999999996</v>
      </c>
      <c r="J26" s="47"/>
      <c r="K26" s="35">
        <f t="shared" si="8"/>
        <v>4.3861618798955604</v>
      </c>
      <c r="L26" s="35"/>
      <c r="M26" s="35"/>
    </row>
    <row r="27" spans="1:17" ht="15" customHeight="1">
      <c r="E27" s="42" t="s">
        <v>5</v>
      </c>
      <c r="F27" s="42"/>
      <c r="G27" s="42"/>
      <c r="H27" s="43"/>
      <c r="I27" s="46">
        <f>SUM(C14:Q14)</f>
        <v>3685.87</v>
      </c>
      <c r="J27" s="48"/>
      <c r="K27" s="35">
        <f t="shared" si="8"/>
        <v>48.11840731070496</v>
      </c>
      <c r="L27" s="35"/>
      <c r="M27" s="35"/>
    </row>
    <row r="28" spans="1:17" ht="15" customHeight="1">
      <c r="E28" s="42" t="s">
        <v>6</v>
      </c>
      <c r="F28" s="42"/>
      <c r="G28" s="42"/>
      <c r="H28" s="43"/>
      <c r="I28" s="46">
        <f>SUM(C16:Q16)</f>
        <v>162.4</v>
      </c>
      <c r="J28" s="47"/>
      <c r="K28" s="35">
        <f t="shared" si="8"/>
        <v>2.1201044386422976</v>
      </c>
      <c r="L28" s="35"/>
      <c r="M28" s="35"/>
    </row>
    <row r="29" spans="1:17" ht="15" customHeight="1">
      <c r="E29" s="42" t="s">
        <v>18</v>
      </c>
      <c r="F29" s="42"/>
      <c r="G29" s="42"/>
      <c r="H29" s="43"/>
      <c r="I29" s="46">
        <f>SUM(C18:Q18)</f>
        <v>710.54000000000008</v>
      </c>
      <c r="J29" s="48"/>
      <c r="K29" s="35">
        <f t="shared" si="8"/>
        <v>9.2759791122715427</v>
      </c>
      <c r="L29" s="35"/>
      <c r="M29" s="35"/>
    </row>
    <row r="30" spans="1:17" ht="15" customHeight="1" thickBot="1">
      <c r="E30" s="42" t="s">
        <v>8</v>
      </c>
      <c r="F30" s="42"/>
      <c r="G30" s="42"/>
      <c r="H30" s="43"/>
      <c r="I30" s="46">
        <f>SUM(C20:Q20)</f>
        <v>103.46</v>
      </c>
      <c r="J30" s="48"/>
      <c r="K30" s="36">
        <f t="shared" si="8"/>
        <v>1.3506527415143603</v>
      </c>
      <c r="L30" s="36"/>
      <c r="M30" s="36"/>
    </row>
    <row r="31" spans="1:17">
      <c r="K31" s="16"/>
      <c r="L31" s="16"/>
      <c r="M31" s="16"/>
    </row>
    <row r="32" spans="1:17">
      <c r="A32" s="1" t="s">
        <v>21</v>
      </c>
      <c r="K32" s="1" t="s">
        <v>31</v>
      </c>
    </row>
    <row r="33" spans="1:11">
      <c r="A33" s="1" t="s">
        <v>22</v>
      </c>
      <c r="K33" s="1" t="s">
        <v>32</v>
      </c>
    </row>
  </sheetData>
  <sheetProtection algorithmName="SHA-512" hashValue="0NiT9NYIjCnXokbWZI2b4BHxa/v8eH4KlgBwM8AQa7wBoJ0/iDb4imufkIkcZkSujWkP30Ta08Sz1aQFETwinA==" saltValue="sr5cWaStJHPKSl2KPwN/DA==" spinCount="100000" sheet="1" objects="1" scenarios="1"/>
  <mergeCells count="38">
    <mergeCell ref="A11:A12"/>
    <mergeCell ref="A1:B1"/>
    <mergeCell ref="D1:J1"/>
    <mergeCell ref="L1:Q1"/>
    <mergeCell ref="A5:A8"/>
    <mergeCell ref="A9:A10"/>
    <mergeCell ref="E24:H24"/>
    <mergeCell ref="I24:J24"/>
    <mergeCell ref="K24:M24"/>
    <mergeCell ref="A13:A14"/>
    <mergeCell ref="A15:A16"/>
    <mergeCell ref="A17:A18"/>
    <mergeCell ref="A19:A20"/>
    <mergeCell ref="A22:A23"/>
    <mergeCell ref="B22:B23"/>
    <mergeCell ref="I22:J22"/>
    <mergeCell ref="K22:M22"/>
    <mergeCell ref="E23:H23"/>
    <mergeCell ref="I23:J23"/>
    <mergeCell ref="K23:M23"/>
    <mergeCell ref="E25:H25"/>
    <mergeCell ref="I25:J25"/>
    <mergeCell ref="K25:M25"/>
    <mergeCell ref="E26:H26"/>
    <mergeCell ref="I26:J26"/>
    <mergeCell ref="K26:M26"/>
    <mergeCell ref="E27:H27"/>
    <mergeCell ref="I27:J27"/>
    <mergeCell ref="K27:M27"/>
    <mergeCell ref="E28:H28"/>
    <mergeCell ref="I28:J28"/>
    <mergeCell ref="K28:M28"/>
    <mergeCell ref="E29:H29"/>
    <mergeCell ref="I29:J29"/>
    <mergeCell ref="K29:M29"/>
    <mergeCell ref="E30:H30"/>
    <mergeCell ref="I30:J30"/>
    <mergeCell ref="K30:M30"/>
  </mergeCells>
  <pageMargins left="0.23622047244094491" right="0.23622047244094491" top="0.35433070866141736" bottom="0.35433070866141736" header="0" footer="0"/>
  <pageSetup paperSize="9" orientation="landscape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1E86-3616-49E5-A788-2FAF3C52FF4F}">
  <dimension ref="A1:Q33"/>
  <sheetViews>
    <sheetView topLeftCell="B1" zoomScale="80" zoomScaleNormal="80" workbookViewId="0">
      <selection activeCell="B1" sqref="A1:XFD1048576"/>
    </sheetView>
  </sheetViews>
  <sheetFormatPr baseColWidth="10" defaultColWidth="11" defaultRowHeight="13"/>
  <cols>
    <col min="1" max="1" width="17.58203125" style="6" customWidth="1"/>
    <col min="2" max="2" width="9.5" style="6" customWidth="1"/>
    <col min="3" max="17" width="6.58203125" style="6" customWidth="1"/>
    <col min="18" max="16384" width="11" style="6"/>
  </cols>
  <sheetData>
    <row r="1" spans="1:17" s="5" customFormat="1" ht="21" customHeight="1">
      <c r="A1" s="58" t="s">
        <v>0</v>
      </c>
      <c r="B1" s="58"/>
      <c r="D1" s="55" t="s">
        <v>9</v>
      </c>
      <c r="E1" s="55"/>
      <c r="F1" s="55"/>
      <c r="G1" s="55"/>
      <c r="H1" s="55"/>
      <c r="I1" s="55"/>
      <c r="J1" s="55"/>
      <c r="L1" s="61" t="s">
        <v>36</v>
      </c>
      <c r="M1" s="61"/>
      <c r="N1" s="61"/>
      <c r="O1" s="61"/>
      <c r="P1" s="61"/>
      <c r="Q1" s="61"/>
    </row>
    <row r="2" spans="1:17" ht="13.5" customHeight="1" thickBot="1"/>
    <row r="3" spans="1:17" ht="70" customHeight="1" thickBot="1">
      <c r="B3" s="7" t="s">
        <v>1</v>
      </c>
      <c r="C3" s="21" t="s">
        <v>34</v>
      </c>
      <c r="D3" s="22" t="s">
        <v>37</v>
      </c>
      <c r="E3" s="22" t="s">
        <v>35</v>
      </c>
      <c r="F3" s="22" t="s">
        <v>38</v>
      </c>
      <c r="G3" s="22" t="s">
        <v>39</v>
      </c>
      <c r="H3" s="22"/>
      <c r="I3" s="22"/>
      <c r="J3" s="22"/>
      <c r="K3" s="22"/>
      <c r="L3" s="22"/>
      <c r="M3" s="22"/>
      <c r="N3" s="23"/>
      <c r="O3" s="23"/>
      <c r="P3" s="23"/>
      <c r="Q3" s="24"/>
    </row>
    <row r="4" spans="1:17" ht="39" customHeight="1" thickBot="1">
      <c r="B4" s="8" t="s">
        <v>15</v>
      </c>
      <c r="C4" s="32">
        <v>270</v>
      </c>
      <c r="D4" s="32">
        <v>220</v>
      </c>
      <c r="E4" s="32">
        <v>160</v>
      </c>
      <c r="F4" s="32">
        <v>150</v>
      </c>
      <c r="G4" s="32">
        <v>450</v>
      </c>
      <c r="H4" s="32"/>
      <c r="I4" s="32"/>
      <c r="J4" s="32"/>
      <c r="K4" s="32"/>
      <c r="L4" s="32"/>
      <c r="M4" s="32"/>
      <c r="N4" s="33"/>
      <c r="O4" s="33"/>
      <c r="P4" s="33"/>
      <c r="Q4" s="34"/>
    </row>
    <row r="5" spans="1:17" ht="15" customHeight="1">
      <c r="A5" s="50" t="s">
        <v>2</v>
      </c>
      <c r="B5" s="9" t="s">
        <v>14</v>
      </c>
      <c r="C5" s="18">
        <v>3060</v>
      </c>
      <c r="D5" s="19">
        <v>1700</v>
      </c>
      <c r="E5" s="19">
        <v>589</v>
      </c>
      <c r="F5" s="19">
        <v>2240</v>
      </c>
      <c r="G5" s="19">
        <v>1440</v>
      </c>
      <c r="H5" s="19"/>
      <c r="I5" s="19"/>
      <c r="J5" s="19"/>
      <c r="K5" s="19"/>
      <c r="L5" s="19"/>
      <c r="M5" s="19"/>
      <c r="N5" s="19"/>
      <c r="O5" s="19"/>
      <c r="P5" s="19"/>
      <c r="Q5" s="20"/>
    </row>
    <row r="6" spans="1:17" ht="15" customHeight="1" thickBot="1">
      <c r="A6" s="51"/>
      <c r="B6" s="10" t="s">
        <v>11</v>
      </c>
      <c r="C6" s="12">
        <f>(C4*C5)/100</f>
        <v>8262</v>
      </c>
      <c r="D6" s="13">
        <f t="shared" ref="D6:Q6" si="0">(D4*D5)/100</f>
        <v>3740</v>
      </c>
      <c r="E6" s="13">
        <f t="shared" si="0"/>
        <v>942.4</v>
      </c>
      <c r="F6" s="13">
        <f t="shared" si="0"/>
        <v>3360</v>
      </c>
      <c r="G6" s="13">
        <f t="shared" si="0"/>
        <v>6480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0">
        <f t="shared" si="0"/>
        <v>0</v>
      </c>
    </row>
    <row r="7" spans="1:17" ht="15" customHeight="1">
      <c r="A7" s="51"/>
      <c r="B7" s="9" t="s">
        <v>12</v>
      </c>
      <c r="C7" s="18">
        <v>745</v>
      </c>
      <c r="D7" s="19">
        <v>400</v>
      </c>
      <c r="E7" s="19">
        <v>140</v>
      </c>
      <c r="F7" s="19">
        <v>537</v>
      </c>
      <c r="G7" s="19">
        <v>340</v>
      </c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17" ht="15" customHeight="1" thickBot="1">
      <c r="A8" s="51"/>
      <c r="B8" s="10" t="s">
        <v>11</v>
      </c>
      <c r="C8" s="12">
        <f>(C4*C7)/100</f>
        <v>2011.5</v>
      </c>
      <c r="D8" s="13">
        <f t="shared" ref="D8:Q8" si="1">(D4*D7)/100</f>
        <v>880</v>
      </c>
      <c r="E8" s="13">
        <f t="shared" si="1"/>
        <v>224</v>
      </c>
      <c r="F8" s="13">
        <f t="shared" si="1"/>
        <v>805.5</v>
      </c>
      <c r="G8" s="13">
        <f t="shared" si="1"/>
        <v>1530</v>
      </c>
      <c r="H8" s="13">
        <f t="shared" si="1"/>
        <v>0</v>
      </c>
      <c r="I8" s="13">
        <f t="shared" si="1"/>
        <v>0</v>
      </c>
      <c r="J8" s="14">
        <f t="shared" si="1"/>
        <v>0</v>
      </c>
      <c r="K8" s="13">
        <f t="shared" si="1"/>
        <v>0</v>
      </c>
      <c r="L8" s="14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0">
        <f t="shared" si="1"/>
        <v>0</v>
      </c>
    </row>
    <row r="9" spans="1:17" ht="15" customHeight="1">
      <c r="A9" s="50" t="s">
        <v>3</v>
      </c>
      <c r="B9" s="9" t="s">
        <v>13</v>
      </c>
      <c r="C9" s="18">
        <v>82.2</v>
      </c>
      <c r="D9" s="19">
        <v>0</v>
      </c>
      <c r="E9" s="19">
        <v>9.8000000000000007</v>
      </c>
      <c r="F9" s="19">
        <v>31.8</v>
      </c>
      <c r="G9" s="19">
        <v>1.5</v>
      </c>
      <c r="H9" s="19"/>
      <c r="I9" s="19"/>
      <c r="J9" s="19"/>
      <c r="K9" s="19"/>
      <c r="L9" s="19"/>
      <c r="M9" s="19"/>
      <c r="N9" s="19"/>
      <c r="O9" s="19"/>
      <c r="P9" s="19"/>
      <c r="Q9" s="20"/>
    </row>
    <row r="10" spans="1:17" ht="15" customHeight="1" thickBot="1">
      <c r="A10" s="51"/>
      <c r="B10" s="10" t="s">
        <v>11</v>
      </c>
      <c r="C10" s="12">
        <f>(C4*C9)/100</f>
        <v>221.94</v>
      </c>
      <c r="D10" s="13">
        <f t="shared" ref="D10:Q10" si="2">(D4*D9)/100</f>
        <v>0</v>
      </c>
      <c r="E10" s="13">
        <f t="shared" si="2"/>
        <v>15.68</v>
      </c>
      <c r="F10" s="13">
        <f t="shared" si="2"/>
        <v>47.7</v>
      </c>
      <c r="G10" s="13">
        <f t="shared" si="2"/>
        <v>6.75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0">
        <f t="shared" si="2"/>
        <v>0</v>
      </c>
    </row>
    <row r="11" spans="1:17" ht="15" customHeight="1">
      <c r="A11" s="50" t="s">
        <v>4</v>
      </c>
      <c r="B11" s="9" t="s">
        <v>13</v>
      </c>
      <c r="C11" s="18">
        <v>49.3</v>
      </c>
      <c r="D11" s="19">
        <v>0</v>
      </c>
      <c r="E11" s="19">
        <v>2.6</v>
      </c>
      <c r="F11" s="19">
        <v>19.7</v>
      </c>
      <c r="G11" s="19">
        <v>0.2</v>
      </c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5" customHeight="1" thickBot="1">
      <c r="A12" s="51"/>
      <c r="B12" s="10" t="s">
        <v>11</v>
      </c>
      <c r="C12" s="12">
        <f>(C4*C11)/100</f>
        <v>133.11000000000001</v>
      </c>
      <c r="D12" s="13">
        <f t="shared" ref="D12:Q12" si="3">(D4*D11)/100</f>
        <v>0</v>
      </c>
      <c r="E12" s="13">
        <f t="shared" si="3"/>
        <v>4.16</v>
      </c>
      <c r="F12" s="13">
        <f t="shared" si="3"/>
        <v>29.55</v>
      </c>
      <c r="G12" s="13">
        <f t="shared" si="3"/>
        <v>0.9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0">
        <f t="shared" si="3"/>
        <v>0</v>
      </c>
    </row>
    <row r="13" spans="1:17" ht="15" customHeight="1">
      <c r="A13" s="50" t="s">
        <v>5</v>
      </c>
      <c r="B13" s="9" t="s">
        <v>13</v>
      </c>
      <c r="C13" s="18">
        <v>0.7</v>
      </c>
      <c r="D13" s="19">
        <v>100</v>
      </c>
      <c r="E13" s="19">
        <v>0.3</v>
      </c>
      <c r="F13" s="19">
        <v>53.4</v>
      </c>
      <c r="G13" s="19">
        <v>66.2</v>
      </c>
      <c r="H13" s="19"/>
      <c r="I13" s="19"/>
      <c r="J13" s="19"/>
      <c r="K13" s="19"/>
      <c r="L13" s="19"/>
      <c r="M13" s="19"/>
      <c r="N13" s="19"/>
      <c r="O13" s="19"/>
      <c r="P13" s="19"/>
      <c r="Q13" s="20"/>
    </row>
    <row r="14" spans="1:17" ht="15" customHeight="1" thickBot="1">
      <c r="A14" s="51"/>
      <c r="B14" s="10" t="s">
        <v>11</v>
      </c>
      <c r="C14" s="12">
        <f>(C4*C13)/100</f>
        <v>1.89</v>
      </c>
      <c r="D14" s="14">
        <f t="shared" ref="D14:Q14" si="4">(D4*D13)/100</f>
        <v>220</v>
      </c>
      <c r="E14" s="13">
        <f t="shared" si="4"/>
        <v>0.48</v>
      </c>
      <c r="F14" s="13">
        <f t="shared" si="4"/>
        <v>80.099999999999994</v>
      </c>
      <c r="G14" s="13">
        <f t="shared" si="4"/>
        <v>297.89999999999998</v>
      </c>
      <c r="H14" s="13">
        <f t="shared" si="4"/>
        <v>0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0">
        <f t="shared" si="4"/>
        <v>0</v>
      </c>
    </row>
    <row r="15" spans="1:17" ht="15" customHeight="1">
      <c r="A15" s="50" t="s">
        <v>6</v>
      </c>
      <c r="B15" s="9" t="s">
        <v>13</v>
      </c>
      <c r="C15" s="18">
        <v>0.6</v>
      </c>
      <c r="D15" s="19">
        <v>100</v>
      </c>
      <c r="E15" s="19">
        <v>0.3</v>
      </c>
      <c r="F15" s="19">
        <v>50</v>
      </c>
      <c r="G15" s="19">
        <v>0.5</v>
      </c>
      <c r="H15" s="19"/>
      <c r="I15" s="19"/>
      <c r="J15" s="19"/>
      <c r="K15" s="19"/>
      <c r="L15" s="19"/>
      <c r="M15" s="19"/>
      <c r="N15" s="19"/>
      <c r="O15" s="19"/>
      <c r="P15" s="19"/>
      <c r="Q15" s="20"/>
    </row>
    <row r="16" spans="1:17" ht="15" customHeight="1" thickBot="1">
      <c r="A16" s="51"/>
      <c r="B16" s="10" t="s">
        <v>11</v>
      </c>
      <c r="C16" s="12">
        <f>(C4*C15)/100</f>
        <v>1.62</v>
      </c>
      <c r="D16" s="13">
        <f t="shared" ref="D16:Q16" si="5">(D4*D15)/100</f>
        <v>220</v>
      </c>
      <c r="E16" s="13">
        <f t="shared" si="5"/>
        <v>0.48</v>
      </c>
      <c r="F16" s="13">
        <f t="shared" si="5"/>
        <v>75</v>
      </c>
      <c r="G16" s="13">
        <f t="shared" si="5"/>
        <v>2.25</v>
      </c>
      <c r="H16" s="13">
        <f t="shared" si="5"/>
        <v>0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0">
        <f t="shared" si="5"/>
        <v>0</v>
      </c>
    </row>
    <row r="17" spans="1:17" ht="15" customHeight="1">
      <c r="A17" s="50" t="s">
        <v>7</v>
      </c>
      <c r="B17" s="9" t="s">
        <v>13</v>
      </c>
      <c r="C17" s="18">
        <v>0.5</v>
      </c>
      <c r="D17" s="19">
        <v>0</v>
      </c>
      <c r="E17" s="19">
        <v>12.6</v>
      </c>
      <c r="F17" s="19">
        <v>5.7</v>
      </c>
      <c r="G17" s="19">
        <v>13</v>
      </c>
      <c r="H17" s="19"/>
      <c r="I17" s="19"/>
      <c r="J17" s="19"/>
      <c r="K17" s="19"/>
      <c r="L17" s="19"/>
      <c r="M17" s="19"/>
      <c r="N17" s="19"/>
      <c r="O17" s="19"/>
      <c r="P17" s="19"/>
      <c r="Q17" s="20"/>
    </row>
    <row r="18" spans="1:17" ht="15" customHeight="1" thickBot="1">
      <c r="A18" s="51"/>
      <c r="B18" s="10" t="s">
        <v>11</v>
      </c>
      <c r="C18" s="12">
        <f>(C4*C17)/100</f>
        <v>1.35</v>
      </c>
      <c r="D18" s="13">
        <f t="shared" ref="D18:Q18" si="6">(D4*D17)/100</f>
        <v>0</v>
      </c>
      <c r="E18" s="13">
        <f t="shared" si="6"/>
        <v>20.16</v>
      </c>
      <c r="F18" s="13">
        <f t="shared" si="6"/>
        <v>8.5500000000000007</v>
      </c>
      <c r="G18" s="13">
        <f t="shared" si="6"/>
        <v>58.5</v>
      </c>
      <c r="H18" s="13">
        <f t="shared" si="6"/>
        <v>0</v>
      </c>
      <c r="I18" s="13">
        <f t="shared" si="6"/>
        <v>0</v>
      </c>
      <c r="J18" s="13">
        <f t="shared" si="6"/>
        <v>0</v>
      </c>
      <c r="K18" s="13">
        <f t="shared" si="6"/>
        <v>0</v>
      </c>
      <c r="L18" s="13">
        <f t="shared" si="6"/>
        <v>0</v>
      </c>
      <c r="M18" s="13">
        <f t="shared" si="6"/>
        <v>0</v>
      </c>
      <c r="N18" s="13">
        <f t="shared" si="6"/>
        <v>0</v>
      </c>
      <c r="O18" s="13">
        <f t="shared" si="6"/>
        <v>0</v>
      </c>
      <c r="P18" s="13">
        <f t="shared" si="6"/>
        <v>0</v>
      </c>
      <c r="Q18" s="10">
        <f t="shared" si="6"/>
        <v>0</v>
      </c>
    </row>
    <row r="19" spans="1:17" ht="15" customHeight="1">
      <c r="A19" s="50" t="s">
        <v>8</v>
      </c>
      <c r="B19" s="9" t="s">
        <v>13</v>
      </c>
      <c r="C19" s="18">
        <v>0</v>
      </c>
      <c r="D19" s="19">
        <v>0</v>
      </c>
      <c r="E19" s="19">
        <v>0.4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1:17" ht="15" customHeight="1" thickBot="1">
      <c r="A20" s="52"/>
      <c r="B20" s="10" t="s">
        <v>11</v>
      </c>
      <c r="C20" s="12">
        <f>(C4*C19)/100</f>
        <v>0</v>
      </c>
      <c r="D20" s="15">
        <f t="shared" ref="D20:Q20" si="7">(D4*D19)/100</f>
        <v>0</v>
      </c>
      <c r="E20" s="13">
        <f t="shared" si="7"/>
        <v>0.64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3">
        <f t="shared" si="7"/>
        <v>0</v>
      </c>
      <c r="J20" s="13">
        <f t="shared" si="7"/>
        <v>0</v>
      </c>
      <c r="K20" s="13">
        <f t="shared" si="7"/>
        <v>0</v>
      </c>
      <c r="L20" s="13">
        <f t="shared" si="7"/>
        <v>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7"/>
        <v>0</v>
      </c>
      <c r="Q20" s="10">
        <f t="shared" si="7"/>
        <v>0</v>
      </c>
    </row>
    <row r="21" spans="1:17" ht="13.5" thickBot="1">
      <c r="A21" s="1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5" customHeight="1" thickBot="1">
      <c r="A22" s="53" t="s">
        <v>23</v>
      </c>
      <c r="B22" s="59">
        <v>1060</v>
      </c>
      <c r="C22" s="17"/>
      <c r="I22" s="44" t="s">
        <v>19</v>
      </c>
      <c r="J22" s="45"/>
      <c r="K22" s="37" t="s">
        <v>20</v>
      </c>
      <c r="L22" s="37"/>
      <c r="M22" s="38"/>
      <c r="N22" s="17"/>
    </row>
    <row r="23" spans="1:17" ht="15" customHeight="1" thickBot="1">
      <c r="A23" s="54"/>
      <c r="B23" s="60"/>
      <c r="C23" s="17"/>
      <c r="E23" s="42" t="s">
        <v>16</v>
      </c>
      <c r="F23" s="42"/>
      <c r="G23" s="42"/>
      <c r="H23" s="43"/>
      <c r="I23" s="46">
        <f>SUM(C6:Q6)</f>
        <v>22784.400000000001</v>
      </c>
      <c r="J23" s="47"/>
      <c r="K23" s="39">
        <f t="shared" ref="K23:K30" si="8">(I23*100)/$B$22</f>
        <v>2149.4716981132074</v>
      </c>
      <c r="L23" s="39"/>
      <c r="M23" s="39"/>
    </row>
    <row r="24" spans="1:17" ht="15" customHeight="1">
      <c r="A24" s="16"/>
      <c r="B24" s="16"/>
      <c r="E24" s="42" t="s">
        <v>17</v>
      </c>
      <c r="F24" s="42"/>
      <c r="G24" s="42"/>
      <c r="H24" s="43"/>
      <c r="I24" s="46">
        <f>SUM(C8:Q8)</f>
        <v>5451</v>
      </c>
      <c r="J24" s="47"/>
      <c r="K24" s="40">
        <f t="shared" si="8"/>
        <v>514.24528301886789</v>
      </c>
      <c r="L24" s="40"/>
      <c r="M24" s="40"/>
    </row>
    <row r="25" spans="1:17" ht="15" customHeight="1">
      <c r="E25" s="42" t="s">
        <v>3</v>
      </c>
      <c r="F25" s="42"/>
      <c r="G25" s="42"/>
      <c r="H25" s="43"/>
      <c r="I25" s="46">
        <f>SUM(C10:Q10)</f>
        <v>292.07</v>
      </c>
      <c r="J25" s="47"/>
      <c r="K25" s="41">
        <f t="shared" si="8"/>
        <v>27.55377358490566</v>
      </c>
      <c r="L25" s="41"/>
      <c r="M25" s="41"/>
    </row>
    <row r="26" spans="1:17" ht="15" customHeight="1">
      <c r="E26" s="42" t="s">
        <v>4</v>
      </c>
      <c r="F26" s="42"/>
      <c r="G26" s="42"/>
      <c r="H26" s="43"/>
      <c r="I26" s="46">
        <f>SUM(C12:Q12)</f>
        <v>167.72000000000003</v>
      </c>
      <c r="J26" s="47"/>
      <c r="K26" s="35">
        <f t="shared" si="8"/>
        <v>15.822641509433966</v>
      </c>
      <c r="L26" s="35"/>
      <c r="M26" s="35"/>
    </row>
    <row r="27" spans="1:17" ht="15" customHeight="1">
      <c r="E27" s="42" t="s">
        <v>5</v>
      </c>
      <c r="F27" s="42"/>
      <c r="G27" s="42"/>
      <c r="H27" s="43"/>
      <c r="I27" s="46">
        <f>SUM(C14:Q14)</f>
        <v>600.36999999999989</v>
      </c>
      <c r="J27" s="48"/>
      <c r="K27" s="35">
        <f t="shared" si="8"/>
        <v>56.638679245283008</v>
      </c>
      <c r="L27" s="35"/>
      <c r="M27" s="35"/>
    </row>
    <row r="28" spans="1:17" ht="15" customHeight="1">
      <c r="E28" s="42" t="s">
        <v>6</v>
      </c>
      <c r="F28" s="42"/>
      <c r="G28" s="42"/>
      <c r="H28" s="43"/>
      <c r="I28" s="46">
        <f>SUM(C16:Q16)</f>
        <v>299.35000000000002</v>
      </c>
      <c r="J28" s="47"/>
      <c r="K28" s="35">
        <f t="shared" si="8"/>
        <v>28.240566037735853</v>
      </c>
      <c r="L28" s="35"/>
      <c r="M28" s="35"/>
    </row>
    <row r="29" spans="1:17" ht="15" customHeight="1">
      <c r="E29" s="42" t="s">
        <v>18</v>
      </c>
      <c r="F29" s="42"/>
      <c r="G29" s="42"/>
      <c r="H29" s="43"/>
      <c r="I29" s="46">
        <f>SUM(C18:Q18)</f>
        <v>88.56</v>
      </c>
      <c r="J29" s="48"/>
      <c r="K29" s="35">
        <f t="shared" si="8"/>
        <v>8.3547169811320749</v>
      </c>
      <c r="L29" s="35"/>
      <c r="M29" s="35"/>
    </row>
    <row r="30" spans="1:17" ht="15" customHeight="1" thickBot="1">
      <c r="E30" s="42" t="s">
        <v>8</v>
      </c>
      <c r="F30" s="42"/>
      <c r="G30" s="42"/>
      <c r="H30" s="43"/>
      <c r="I30" s="46">
        <f>SUM(C20:Q20)</f>
        <v>0.64</v>
      </c>
      <c r="J30" s="48"/>
      <c r="K30" s="36">
        <f t="shared" si="8"/>
        <v>6.0377358490566038E-2</v>
      </c>
      <c r="L30" s="36"/>
      <c r="M30" s="36"/>
    </row>
    <row r="31" spans="1:17">
      <c r="K31" s="16"/>
      <c r="L31" s="16"/>
      <c r="M31" s="16"/>
    </row>
    <row r="32" spans="1:17">
      <c r="A32" s="1" t="s">
        <v>21</v>
      </c>
      <c r="K32" s="1" t="s">
        <v>31</v>
      </c>
    </row>
    <row r="33" spans="1:11">
      <c r="A33" s="1" t="s">
        <v>22</v>
      </c>
      <c r="K33" s="1" t="s">
        <v>32</v>
      </c>
    </row>
  </sheetData>
  <sheetProtection algorithmName="SHA-512" hashValue="Aw8ZmQUTvzlsLJl7RDFJGUrgr1zKmSh0hUaRvPTbvAx1Ig+5lUlnaDe/lJmGclFzDoOG6TvJc1G5d7ch6dB50g==" saltValue="yJkXvx1Is4IW9y3hwVhqVw==" spinCount="100000" sheet="1" objects="1" scenarios="1"/>
  <mergeCells count="38">
    <mergeCell ref="A11:A12"/>
    <mergeCell ref="A1:B1"/>
    <mergeCell ref="D1:J1"/>
    <mergeCell ref="L1:Q1"/>
    <mergeCell ref="A5:A8"/>
    <mergeCell ref="A9:A10"/>
    <mergeCell ref="E24:H24"/>
    <mergeCell ref="I24:J24"/>
    <mergeCell ref="K24:M24"/>
    <mergeCell ref="A13:A14"/>
    <mergeCell ref="A15:A16"/>
    <mergeCell ref="A17:A18"/>
    <mergeCell ref="A19:A20"/>
    <mergeCell ref="A22:A23"/>
    <mergeCell ref="B22:B23"/>
    <mergeCell ref="I22:J22"/>
    <mergeCell ref="K22:M22"/>
    <mergeCell ref="E23:H23"/>
    <mergeCell ref="I23:J23"/>
    <mergeCell ref="K23:M23"/>
    <mergeCell ref="E25:H25"/>
    <mergeCell ref="I25:J25"/>
    <mergeCell ref="K25:M25"/>
    <mergeCell ref="E26:H26"/>
    <mergeCell ref="I26:J26"/>
    <mergeCell ref="K26:M26"/>
    <mergeCell ref="E27:H27"/>
    <mergeCell ref="I27:J27"/>
    <mergeCell ref="K27:M27"/>
    <mergeCell ref="E28:H28"/>
    <mergeCell ref="I28:J28"/>
    <mergeCell ref="K28:M28"/>
    <mergeCell ref="E29:H29"/>
    <mergeCell ref="I29:J29"/>
    <mergeCell ref="K29:M29"/>
    <mergeCell ref="E30:H30"/>
    <mergeCell ref="I30:J30"/>
    <mergeCell ref="K30:M30"/>
  </mergeCells>
  <pageMargins left="0.23622047244094491" right="0.23622047244094491" top="0.35433070866141736" bottom="0.35433070866141736" header="0" footer="0"/>
  <pageSetup paperSize="9" orientation="landscape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BB4A-A5F3-482D-AD91-C142CEFBAA62}">
  <dimension ref="A1:Q33"/>
  <sheetViews>
    <sheetView tabSelected="1" zoomScale="80" zoomScaleNormal="80" workbookViewId="0">
      <selection sqref="A1:B1"/>
    </sheetView>
  </sheetViews>
  <sheetFormatPr baseColWidth="10" defaultColWidth="11" defaultRowHeight="13"/>
  <cols>
    <col min="1" max="1" width="17.58203125" style="6" customWidth="1"/>
    <col min="2" max="2" width="9.5" style="6" customWidth="1"/>
    <col min="3" max="17" width="6.58203125" style="6" customWidth="1"/>
    <col min="18" max="16384" width="11" style="6"/>
  </cols>
  <sheetData>
    <row r="1" spans="1:17" s="5" customFormat="1" ht="21" customHeight="1">
      <c r="A1" s="58" t="s">
        <v>0</v>
      </c>
      <c r="B1" s="58"/>
      <c r="D1" s="55" t="s">
        <v>9</v>
      </c>
      <c r="E1" s="55"/>
      <c r="F1" s="55"/>
      <c r="G1" s="55"/>
      <c r="H1" s="55"/>
      <c r="I1" s="55"/>
      <c r="J1" s="55"/>
      <c r="L1" s="61" t="s">
        <v>40</v>
      </c>
      <c r="M1" s="61"/>
      <c r="N1" s="61"/>
      <c r="O1" s="61"/>
      <c r="P1" s="61"/>
      <c r="Q1" s="61"/>
    </row>
    <row r="2" spans="1:17" ht="13.5" customHeight="1" thickBot="1"/>
    <row r="3" spans="1:17" ht="70" customHeight="1" thickBot="1">
      <c r="B3" s="7" t="s">
        <v>1</v>
      </c>
      <c r="C3" s="21" t="s">
        <v>41</v>
      </c>
      <c r="D3" s="22" t="s">
        <v>37</v>
      </c>
      <c r="E3" s="22" t="s">
        <v>42</v>
      </c>
      <c r="F3" s="22"/>
      <c r="G3" s="22"/>
      <c r="H3" s="22"/>
      <c r="I3" s="22"/>
      <c r="J3" s="22"/>
      <c r="K3" s="22"/>
      <c r="L3" s="22"/>
      <c r="M3" s="22"/>
      <c r="N3" s="23"/>
      <c r="O3" s="23"/>
      <c r="P3" s="23"/>
      <c r="Q3" s="24"/>
    </row>
    <row r="4" spans="1:17" ht="39" customHeight="1" thickBot="1">
      <c r="B4" s="8" t="s">
        <v>15</v>
      </c>
      <c r="C4" s="32">
        <v>1000</v>
      </c>
      <c r="D4" s="32">
        <v>900</v>
      </c>
      <c r="E4" s="32">
        <v>20</v>
      </c>
      <c r="F4" s="32"/>
      <c r="G4" s="32"/>
      <c r="H4" s="32"/>
      <c r="I4" s="32"/>
      <c r="J4" s="32"/>
      <c r="K4" s="32"/>
      <c r="L4" s="32"/>
      <c r="M4" s="32"/>
      <c r="N4" s="33"/>
      <c r="O4" s="33"/>
      <c r="P4" s="33"/>
      <c r="Q4" s="34"/>
    </row>
    <row r="5" spans="1:17" ht="15" customHeight="1">
      <c r="A5" s="50" t="s">
        <v>2</v>
      </c>
      <c r="B5" s="9" t="s">
        <v>14</v>
      </c>
      <c r="C5" s="18">
        <v>183</v>
      </c>
      <c r="D5" s="19">
        <v>1700</v>
      </c>
      <c r="E5" s="19">
        <v>122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</row>
    <row r="6" spans="1:17" ht="15" customHeight="1" thickBot="1">
      <c r="A6" s="51"/>
      <c r="B6" s="10" t="s">
        <v>11</v>
      </c>
      <c r="C6" s="12">
        <f>(C4*C5)/100</f>
        <v>1830</v>
      </c>
      <c r="D6" s="13">
        <f t="shared" ref="D6:Q6" si="0">(D4*D5)/100</f>
        <v>15300</v>
      </c>
      <c r="E6" s="13">
        <f t="shared" si="0"/>
        <v>24.4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0">
        <f t="shared" si="0"/>
        <v>0</v>
      </c>
    </row>
    <row r="7" spans="1:17" ht="15" customHeight="1">
      <c r="A7" s="51"/>
      <c r="B7" s="9" t="s">
        <v>12</v>
      </c>
      <c r="C7" s="18">
        <v>44</v>
      </c>
      <c r="D7" s="19">
        <v>400</v>
      </c>
      <c r="E7" s="19">
        <v>28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17" ht="15" customHeight="1" thickBot="1">
      <c r="A8" s="51"/>
      <c r="B8" s="10" t="s">
        <v>11</v>
      </c>
      <c r="C8" s="12">
        <f>(C4*C7)/100</f>
        <v>440</v>
      </c>
      <c r="D8" s="13">
        <f t="shared" ref="D8:Q8" si="1">(D4*D7)/100</f>
        <v>3600</v>
      </c>
      <c r="E8" s="13">
        <f t="shared" si="1"/>
        <v>5.6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4">
        <f t="shared" si="1"/>
        <v>0</v>
      </c>
      <c r="K8" s="13">
        <f t="shared" si="1"/>
        <v>0</v>
      </c>
      <c r="L8" s="14">
        <f t="shared" si="1"/>
        <v>0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0">
        <f t="shared" si="1"/>
        <v>0</v>
      </c>
    </row>
    <row r="9" spans="1:17" ht="15" customHeight="1">
      <c r="A9" s="50" t="s">
        <v>3</v>
      </c>
      <c r="B9" s="9" t="s">
        <v>13</v>
      </c>
      <c r="C9" s="18">
        <v>0.8</v>
      </c>
      <c r="D9" s="19">
        <v>0</v>
      </c>
      <c r="E9" s="19">
        <v>0.2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</row>
    <row r="10" spans="1:17" ht="15" customHeight="1" thickBot="1">
      <c r="A10" s="51"/>
      <c r="B10" s="10" t="s">
        <v>11</v>
      </c>
      <c r="C10" s="12">
        <f>(C4*C9)/100</f>
        <v>8</v>
      </c>
      <c r="D10" s="13">
        <f t="shared" ref="D10:Q10" si="2">(D4*D9)/100</f>
        <v>0</v>
      </c>
      <c r="E10" s="13">
        <f t="shared" si="2"/>
        <v>0.04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0">
        <f t="shared" si="2"/>
        <v>0</v>
      </c>
    </row>
    <row r="11" spans="1:17" ht="15" customHeight="1">
      <c r="A11" s="50" t="s">
        <v>4</v>
      </c>
      <c r="B11" s="9" t="s">
        <v>13</v>
      </c>
      <c r="C11" s="18">
        <v>0.1</v>
      </c>
      <c r="D11" s="19">
        <v>0</v>
      </c>
      <c r="E11" s="19">
        <v>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5" customHeight="1" thickBot="1">
      <c r="A12" s="51"/>
      <c r="B12" s="10" t="s">
        <v>11</v>
      </c>
      <c r="C12" s="12">
        <f>(C4*C11)/100</f>
        <v>1</v>
      </c>
      <c r="D12" s="13">
        <f t="shared" ref="D12:Q12" si="3">(D4*D11)/100</f>
        <v>0</v>
      </c>
      <c r="E12" s="13">
        <f t="shared" si="3"/>
        <v>0</v>
      </c>
      <c r="F12" s="13">
        <f t="shared" si="3"/>
        <v>0</v>
      </c>
      <c r="G12" s="13">
        <f t="shared" si="3"/>
        <v>0</v>
      </c>
      <c r="H12" s="13">
        <f t="shared" si="3"/>
        <v>0</v>
      </c>
      <c r="I12" s="13">
        <f t="shared" si="3"/>
        <v>0</v>
      </c>
      <c r="J12" s="13">
        <f t="shared" si="3"/>
        <v>0</v>
      </c>
      <c r="K12" s="13">
        <f t="shared" si="3"/>
        <v>0</v>
      </c>
      <c r="L12" s="13">
        <f t="shared" si="3"/>
        <v>0</v>
      </c>
      <c r="M12" s="13">
        <f t="shared" si="3"/>
        <v>0</v>
      </c>
      <c r="N12" s="13">
        <f t="shared" si="3"/>
        <v>0</v>
      </c>
      <c r="O12" s="13">
        <f t="shared" si="3"/>
        <v>0</v>
      </c>
      <c r="P12" s="13">
        <f t="shared" si="3"/>
        <v>0</v>
      </c>
      <c r="Q12" s="10">
        <f t="shared" si="3"/>
        <v>0</v>
      </c>
    </row>
    <row r="13" spans="1:17" ht="15" customHeight="1">
      <c r="A13" s="50" t="s">
        <v>5</v>
      </c>
      <c r="B13" s="9" t="s">
        <v>13</v>
      </c>
      <c r="C13" s="18">
        <v>5.8</v>
      </c>
      <c r="D13" s="19">
        <v>100</v>
      </c>
      <c r="E13" s="19">
        <v>2.5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</row>
    <row r="14" spans="1:17" ht="15" customHeight="1" thickBot="1">
      <c r="A14" s="51"/>
      <c r="B14" s="10" t="s">
        <v>11</v>
      </c>
      <c r="C14" s="12">
        <f>(C4*C13)/100</f>
        <v>58</v>
      </c>
      <c r="D14" s="14">
        <f t="shared" ref="D14:Q14" si="4">(D4*D13)/100</f>
        <v>900</v>
      </c>
      <c r="E14" s="13">
        <f t="shared" si="4"/>
        <v>0.5</v>
      </c>
      <c r="F14" s="13">
        <f t="shared" si="4"/>
        <v>0</v>
      </c>
      <c r="G14" s="13">
        <f t="shared" si="4"/>
        <v>0</v>
      </c>
      <c r="H14" s="13">
        <f t="shared" si="4"/>
        <v>0</v>
      </c>
      <c r="I14" s="13">
        <f t="shared" si="4"/>
        <v>0</v>
      </c>
      <c r="J14" s="13">
        <f t="shared" si="4"/>
        <v>0</v>
      </c>
      <c r="K14" s="13">
        <f t="shared" si="4"/>
        <v>0</v>
      </c>
      <c r="L14" s="13">
        <f t="shared" si="4"/>
        <v>0</v>
      </c>
      <c r="M14" s="13">
        <f t="shared" si="4"/>
        <v>0</v>
      </c>
      <c r="N14" s="13">
        <f t="shared" si="4"/>
        <v>0</v>
      </c>
      <c r="O14" s="13">
        <f t="shared" si="4"/>
        <v>0</v>
      </c>
      <c r="P14" s="13">
        <f t="shared" si="4"/>
        <v>0</v>
      </c>
      <c r="Q14" s="10">
        <f t="shared" si="4"/>
        <v>0</v>
      </c>
    </row>
    <row r="15" spans="1:17" ht="15" customHeight="1">
      <c r="A15" s="50" t="s">
        <v>6</v>
      </c>
      <c r="B15" s="9" t="s">
        <v>13</v>
      </c>
      <c r="C15" s="18">
        <v>5.4</v>
      </c>
      <c r="D15" s="19">
        <v>100</v>
      </c>
      <c r="E15" s="19">
        <v>2.5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</row>
    <row r="16" spans="1:17" ht="15" customHeight="1" thickBot="1">
      <c r="A16" s="51"/>
      <c r="B16" s="10" t="s">
        <v>11</v>
      </c>
      <c r="C16" s="12">
        <f>(C4*C15)/100</f>
        <v>54</v>
      </c>
      <c r="D16" s="13">
        <f t="shared" ref="D16:Q16" si="5">(D4*D15)/100</f>
        <v>900</v>
      </c>
      <c r="E16" s="13">
        <f t="shared" si="5"/>
        <v>0.5</v>
      </c>
      <c r="F16" s="13">
        <f t="shared" si="5"/>
        <v>0</v>
      </c>
      <c r="G16" s="13">
        <f t="shared" si="5"/>
        <v>0</v>
      </c>
      <c r="H16" s="13">
        <f t="shared" si="5"/>
        <v>0</v>
      </c>
      <c r="I16" s="13">
        <f t="shared" si="5"/>
        <v>0</v>
      </c>
      <c r="J16" s="13">
        <f t="shared" si="5"/>
        <v>0</v>
      </c>
      <c r="K16" s="13">
        <f t="shared" si="5"/>
        <v>0</v>
      </c>
      <c r="L16" s="13">
        <f t="shared" si="5"/>
        <v>0</v>
      </c>
      <c r="M16" s="13">
        <f t="shared" si="5"/>
        <v>0</v>
      </c>
      <c r="N16" s="13">
        <f t="shared" si="5"/>
        <v>0</v>
      </c>
      <c r="O16" s="13">
        <f t="shared" si="5"/>
        <v>0</v>
      </c>
      <c r="P16" s="13">
        <f t="shared" si="5"/>
        <v>0</v>
      </c>
      <c r="Q16" s="10">
        <f t="shared" si="5"/>
        <v>0</v>
      </c>
    </row>
    <row r="17" spans="1:17" ht="15" customHeight="1">
      <c r="A17" s="50" t="s">
        <v>7</v>
      </c>
      <c r="B17" s="9" t="s">
        <v>13</v>
      </c>
      <c r="C17" s="18">
        <v>1.2</v>
      </c>
      <c r="D17" s="19">
        <v>0</v>
      </c>
      <c r="E17" s="19">
        <v>0.4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</row>
    <row r="18" spans="1:17" ht="15" customHeight="1" thickBot="1">
      <c r="A18" s="51"/>
      <c r="B18" s="10" t="s">
        <v>11</v>
      </c>
      <c r="C18" s="12">
        <f>(C4*C17)/100</f>
        <v>12</v>
      </c>
      <c r="D18" s="13">
        <f t="shared" ref="D18:Q18" si="6">(D4*D17)/100</f>
        <v>0</v>
      </c>
      <c r="E18" s="13">
        <f t="shared" si="6"/>
        <v>0.08</v>
      </c>
      <c r="F18" s="13">
        <f t="shared" si="6"/>
        <v>0</v>
      </c>
      <c r="G18" s="13">
        <f t="shared" si="6"/>
        <v>0</v>
      </c>
      <c r="H18" s="13">
        <f t="shared" si="6"/>
        <v>0</v>
      </c>
      <c r="I18" s="13">
        <f t="shared" si="6"/>
        <v>0</v>
      </c>
      <c r="J18" s="13">
        <f t="shared" si="6"/>
        <v>0</v>
      </c>
      <c r="K18" s="13">
        <f t="shared" si="6"/>
        <v>0</v>
      </c>
      <c r="L18" s="13">
        <f t="shared" si="6"/>
        <v>0</v>
      </c>
      <c r="M18" s="13">
        <f t="shared" si="6"/>
        <v>0</v>
      </c>
      <c r="N18" s="13">
        <f t="shared" si="6"/>
        <v>0</v>
      </c>
      <c r="O18" s="13">
        <f t="shared" si="6"/>
        <v>0</v>
      </c>
      <c r="P18" s="13">
        <f t="shared" si="6"/>
        <v>0</v>
      </c>
      <c r="Q18" s="10">
        <f t="shared" si="6"/>
        <v>0</v>
      </c>
    </row>
    <row r="19" spans="1:17" ht="15" customHeight="1">
      <c r="A19" s="50" t="s">
        <v>8</v>
      </c>
      <c r="B19" s="9" t="s">
        <v>13</v>
      </c>
      <c r="C19" s="18">
        <v>0</v>
      </c>
      <c r="D19" s="19"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1:17" ht="15" customHeight="1" thickBot="1">
      <c r="A20" s="52"/>
      <c r="B20" s="10" t="s">
        <v>11</v>
      </c>
      <c r="C20" s="12">
        <f>(C4*C19)/100</f>
        <v>0</v>
      </c>
      <c r="D20" s="15">
        <f t="shared" ref="D20:Q20" si="7">(D4*D19)/100</f>
        <v>0</v>
      </c>
      <c r="E20" s="13">
        <f t="shared" si="7"/>
        <v>0</v>
      </c>
      <c r="F20" s="13">
        <f t="shared" si="7"/>
        <v>0</v>
      </c>
      <c r="G20" s="13">
        <f t="shared" si="7"/>
        <v>0</v>
      </c>
      <c r="H20" s="13">
        <f t="shared" si="7"/>
        <v>0</v>
      </c>
      <c r="I20" s="13">
        <f t="shared" si="7"/>
        <v>0</v>
      </c>
      <c r="J20" s="13">
        <f t="shared" si="7"/>
        <v>0</v>
      </c>
      <c r="K20" s="13">
        <f t="shared" si="7"/>
        <v>0</v>
      </c>
      <c r="L20" s="13">
        <f t="shared" si="7"/>
        <v>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7"/>
        <v>0</v>
      </c>
      <c r="Q20" s="10">
        <f t="shared" si="7"/>
        <v>0</v>
      </c>
    </row>
    <row r="21" spans="1:17" ht="13.5" thickBot="1">
      <c r="A21" s="1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5" customHeight="1" thickBot="1">
      <c r="A22" s="53" t="s">
        <v>23</v>
      </c>
      <c r="B22" s="59">
        <v>1800</v>
      </c>
      <c r="C22" s="17"/>
      <c r="I22" s="44" t="s">
        <v>19</v>
      </c>
      <c r="J22" s="45"/>
      <c r="K22" s="37" t="s">
        <v>20</v>
      </c>
      <c r="L22" s="37"/>
      <c r="M22" s="38"/>
      <c r="N22" s="17"/>
    </row>
    <row r="23" spans="1:17" ht="15" customHeight="1" thickBot="1">
      <c r="A23" s="54"/>
      <c r="B23" s="60"/>
      <c r="C23" s="17"/>
      <c r="E23" s="42" t="s">
        <v>16</v>
      </c>
      <c r="F23" s="42"/>
      <c r="G23" s="42"/>
      <c r="H23" s="43"/>
      <c r="I23" s="46">
        <f>SUM(C6:Q6)</f>
        <v>17154.400000000001</v>
      </c>
      <c r="J23" s="47"/>
      <c r="K23" s="39">
        <f t="shared" ref="K23:K30" si="8">(I23*100)/$B$22</f>
        <v>953.02222222222235</v>
      </c>
      <c r="L23" s="39"/>
      <c r="M23" s="39"/>
    </row>
    <row r="24" spans="1:17" ht="15" customHeight="1">
      <c r="A24" s="16"/>
      <c r="B24" s="16"/>
      <c r="E24" s="42" t="s">
        <v>17</v>
      </c>
      <c r="F24" s="42"/>
      <c r="G24" s="42"/>
      <c r="H24" s="43"/>
      <c r="I24" s="46">
        <f>SUM(C8:Q8)</f>
        <v>4045.6</v>
      </c>
      <c r="J24" s="47"/>
      <c r="K24" s="40">
        <f t="shared" si="8"/>
        <v>224.75555555555556</v>
      </c>
      <c r="L24" s="40"/>
      <c r="M24" s="40"/>
    </row>
    <row r="25" spans="1:17" ht="15" customHeight="1">
      <c r="E25" s="42" t="s">
        <v>3</v>
      </c>
      <c r="F25" s="42"/>
      <c r="G25" s="42"/>
      <c r="H25" s="43"/>
      <c r="I25" s="46">
        <f>SUM(C10:Q10)</f>
        <v>8.0399999999999991</v>
      </c>
      <c r="J25" s="47"/>
      <c r="K25" s="41">
        <f t="shared" si="8"/>
        <v>0.4466666666666666</v>
      </c>
      <c r="L25" s="41"/>
      <c r="M25" s="41"/>
    </row>
    <row r="26" spans="1:17" ht="15" customHeight="1">
      <c r="E26" s="42" t="s">
        <v>4</v>
      </c>
      <c r="F26" s="42"/>
      <c r="G26" s="42"/>
      <c r="H26" s="43"/>
      <c r="I26" s="46">
        <f>SUM(C12:Q12)</f>
        <v>1</v>
      </c>
      <c r="J26" s="47"/>
      <c r="K26" s="35">
        <f t="shared" si="8"/>
        <v>5.5555555555555552E-2</v>
      </c>
      <c r="L26" s="35"/>
      <c r="M26" s="35"/>
    </row>
    <row r="27" spans="1:17" ht="15" customHeight="1">
      <c r="E27" s="42" t="s">
        <v>5</v>
      </c>
      <c r="F27" s="42"/>
      <c r="G27" s="42"/>
      <c r="H27" s="43"/>
      <c r="I27" s="46">
        <f>SUM(C14:Q14)</f>
        <v>958.5</v>
      </c>
      <c r="J27" s="48"/>
      <c r="K27" s="35">
        <f t="shared" si="8"/>
        <v>53.25</v>
      </c>
      <c r="L27" s="35"/>
      <c r="M27" s="35"/>
    </row>
    <row r="28" spans="1:17" ht="15" customHeight="1">
      <c r="E28" s="42" t="s">
        <v>6</v>
      </c>
      <c r="F28" s="42"/>
      <c r="G28" s="42"/>
      <c r="H28" s="43"/>
      <c r="I28" s="46">
        <f>SUM(C16:Q16)</f>
        <v>954.5</v>
      </c>
      <c r="J28" s="47"/>
      <c r="K28" s="35">
        <f t="shared" si="8"/>
        <v>53.027777777777779</v>
      </c>
      <c r="L28" s="35"/>
      <c r="M28" s="35"/>
    </row>
    <row r="29" spans="1:17" ht="15" customHeight="1">
      <c r="E29" s="42" t="s">
        <v>18</v>
      </c>
      <c r="F29" s="42"/>
      <c r="G29" s="42"/>
      <c r="H29" s="43"/>
      <c r="I29" s="46">
        <f>SUM(C18:Q18)</f>
        <v>12.08</v>
      </c>
      <c r="J29" s="48"/>
      <c r="K29" s="35">
        <f t="shared" si="8"/>
        <v>0.6711111111111111</v>
      </c>
      <c r="L29" s="35"/>
      <c r="M29" s="35"/>
    </row>
    <row r="30" spans="1:17" ht="15" customHeight="1" thickBot="1">
      <c r="E30" s="42" t="s">
        <v>8</v>
      </c>
      <c r="F30" s="42"/>
      <c r="G30" s="42"/>
      <c r="H30" s="43"/>
      <c r="I30" s="46">
        <f>SUM(C20:Q20)</f>
        <v>0</v>
      </c>
      <c r="J30" s="48"/>
      <c r="K30" s="36">
        <f t="shared" si="8"/>
        <v>0</v>
      </c>
      <c r="L30" s="36"/>
      <c r="M30" s="36"/>
    </row>
    <row r="31" spans="1:17">
      <c r="K31" s="16"/>
      <c r="L31" s="16"/>
      <c r="M31" s="16"/>
    </row>
    <row r="32" spans="1:17">
      <c r="A32" s="1" t="s">
        <v>21</v>
      </c>
      <c r="K32" s="1" t="s">
        <v>31</v>
      </c>
    </row>
    <row r="33" spans="1:11">
      <c r="A33" s="1" t="s">
        <v>22</v>
      </c>
      <c r="K33" s="1" t="s">
        <v>32</v>
      </c>
    </row>
  </sheetData>
  <sheetProtection algorithmName="SHA-512" hashValue="ccnFrtTWIRMVxSNY+DfgbDJ/a3DCnJX6SV/mmu5Znr5VLx8R34HEBotcpilsGsp3N+JVAuH81qGKrlf6cUzPzA==" saltValue="525s6KZS88+GAG7ATlkCAA==" spinCount="100000" sheet="1" objects="1" scenarios="1"/>
  <mergeCells count="38">
    <mergeCell ref="A11:A12"/>
    <mergeCell ref="A1:B1"/>
    <mergeCell ref="D1:J1"/>
    <mergeCell ref="L1:Q1"/>
    <mergeCell ref="A5:A8"/>
    <mergeCell ref="A9:A10"/>
    <mergeCell ref="E24:H24"/>
    <mergeCell ref="I24:J24"/>
    <mergeCell ref="K24:M24"/>
    <mergeCell ref="A13:A14"/>
    <mergeCell ref="A15:A16"/>
    <mergeCell ref="A17:A18"/>
    <mergeCell ref="A19:A20"/>
    <mergeCell ref="A22:A23"/>
    <mergeCell ref="B22:B23"/>
    <mergeCell ref="I22:J22"/>
    <mergeCell ref="K22:M22"/>
    <mergeCell ref="E23:H23"/>
    <mergeCell ref="I23:J23"/>
    <mergeCell ref="K23:M23"/>
    <mergeCell ref="E25:H25"/>
    <mergeCell ref="I25:J25"/>
    <mergeCell ref="K25:M25"/>
    <mergeCell ref="E26:H26"/>
    <mergeCell ref="I26:J26"/>
    <mergeCell ref="K26:M26"/>
    <mergeCell ref="E27:H27"/>
    <mergeCell ref="I27:J27"/>
    <mergeCell ref="K27:M27"/>
    <mergeCell ref="E28:H28"/>
    <mergeCell ref="I28:J28"/>
    <mergeCell ref="K28:M28"/>
    <mergeCell ref="E29:H29"/>
    <mergeCell ref="I29:J29"/>
    <mergeCell ref="K29:M29"/>
    <mergeCell ref="E30:H30"/>
    <mergeCell ref="I30:J30"/>
    <mergeCell ref="K30:M30"/>
  </mergeCells>
  <pageMargins left="0.23622047244094491" right="0.23622047244094491" top="0.35433070866141736" bottom="0.35433070866141736" header="0" footer="0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leere Vorlage</vt:lpstr>
      <vt:lpstr>Bauernbrot</vt:lpstr>
      <vt:lpstr>Butterzopf</vt:lpstr>
      <vt:lpstr>Schokoladenguetzli</vt:lpstr>
      <vt:lpstr>Himbeerkonfitüre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Rohn Stefanie</dc:creator>
  <cp:lastModifiedBy>Isenschmid Manuela  DFRLWAG</cp:lastModifiedBy>
  <cp:lastPrinted>2025-05-21T07:31:46Z</cp:lastPrinted>
  <dcterms:created xsi:type="dcterms:W3CDTF">2011-06-07T13:38:34Z</dcterms:created>
  <dcterms:modified xsi:type="dcterms:W3CDTF">2025-05-21T12:47:14Z</dcterms:modified>
</cp:coreProperties>
</file>